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fae\OneDrive\Escritorio\Años Transparencia COREPOL\2023\10-Marzo\EJECUCION DE SERVICIOS 1ER TRIMESTRE\"/>
    </mc:Choice>
  </mc:AlternateContent>
  <xr:revisionPtr revIDLastSave="0" documentId="13_ncr:1_{D979A726-BE36-4DAE-A297-B54F85DED382}" xr6:coauthVersionLast="47" xr6:coauthVersionMax="47" xr10:uidLastSave="{00000000-0000-0000-0000-000000000000}"/>
  <bookViews>
    <workbookView xWindow="-120" yWindow="-120" windowWidth="20730" windowHeight="11040" xr2:uid="{337456E7-891D-4678-9B18-A8CCABFCC832}"/>
  </bookViews>
  <sheets>
    <sheet name="Hoja1" sheetId="1" r:id="rId1"/>
  </sheets>
  <externalReferences>
    <externalReference r:id="rId2"/>
    <externalReference r:id="rId3"/>
    <externalReference r:id="rId4"/>
    <externalReference r:id="rId5"/>
    <externalReference r:id="rId6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2" i="1" l="1"/>
  <c r="C42" i="1"/>
  <c r="B43" i="1"/>
  <c r="C43" i="1"/>
  <c r="B46" i="1" l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B55" i="1"/>
  <c r="C55" i="1"/>
  <c r="B56" i="1"/>
  <c r="C56" i="1"/>
  <c r="B57" i="1"/>
  <c r="C57" i="1"/>
  <c r="B58" i="1"/>
  <c r="C58" i="1"/>
  <c r="B59" i="1"/>
  <c r="C59" i="1"/>
  <c r="B25" i="1" l="1"/>
  <c r="C25" i="1"/>
  <c r="B26" i="1"/>
  <c r="C26" i="1"/>
  <c r="C15" i="1" l="1"/>
  <c r="C16" i="1"/>
  <c r="C17" i="1"/>
  <c r="C18" i="1"/>
  <c r="C19" i="1"/>
  <c r="C20" i="1"/>
  <c r="C21" i="1"/>
  <c r="C22" i="1"/>
</calcChain>
</file>

<file path=xl/sharedStrings.xml><?xml version="1.0" encoding="utf-8"?>
<sst xmlns="http://schemas.openxmlformats.org/spreadsheetml/2006/main" count="66" uniqueCount="52">
  <si>
    <t xml:space="preserve">TIPO DE SERVICIOS </t>
  </si>
  <si>
    <t xml:space="preserve">SERVICIOS DE ASISTENCIA  A TRAVÉS DEL PLAN DE DEFUNCIÓN  </t>
  </si>
  <si>
    <t xml:space="preserve">ATENCION ENFERMEDADES CRONICA
(ENTREGA DE MEDICAMENTOS) </t>
  </si>
  <si>
    <t>CONSULTA DEL ESTADO DEL PRESTAMO (PRESTAMOS EN GENERAL)</t>
  </si>
  <si>
    <t>CERTIFICACIONES</t>
  </si>
  <si>
    <t xml:space="preserve">CONSULTAS DE ESTATUS  Y AFILIACION A SEGUROS  TITULARES </t>
  </si>
  <si>
    <t>OTROS SERVICIOS</t>
  </si>
  <si>
    <t>EDAD</t>
  </si>
  <si>
    <t>%</t>
  </si>
  <si>
    <t>18-28</t>
  </si>
  <si>
    <t>29-39</t>
  </si>
  <si>
    <t>40-49</t>
  </si>
  <si>
    <t>50-59</t>
  </si>
  <si>
    <t>60-69</t>
  </si>
  <si>
    <t>70-79</t>
  </si>
  <si>
    <t>80 y más</t>
  </si>
  <si>
    <t>Sin Dtos.</t>
  </si>
  <si>
    <t>SEXO</t>
  </si>
  <si>
    <t>Femenino</t>
  </si>
  <si>
    <t>N/D</t>
  </si>
  <si>
    <t>Tipos de Asistencia</t>
  </si>
  <si>
    <t>Presencial</t>
  </si>
  <si>
    <t>Telefonica</t>
  </si>
  <si>
    <t>RANGOS ®</t>
  </si>
  <si>
    <t>Mayor General</t>
  </si>
  <si>
    <t>General de Brig</t>
  </si>
  <si>
    <t>Coronel</t>
  </si>
  <si>
    <t xml:space="preserve">Tte. Coroenel </t>
  </si>
  <si>
    <t>Mayor</t>
  </si>
  <si>
    <t>Capitan</t>
  </si>
  <si>
    <t>1er Tte.</t>
  </si>
  <si>
    <t>2do. Tte.</t>
  </si>
  <si>
    <t>Sgto. Mr.</t>
  </si>
  <si>
    <t>Sgto.</t>
  </si>
  <si>
    <t>Cabo</t>
  </si>
  <si>
    <t>Raso</t>
  </si>
  <si>
    <t xml:space="preserve">Asimilados </t>
  </si>
  <si>
    <t>Otros</t>
  </si>
  <si>
    <t>Total de servicios ofrecidos por Rango a Miembros Jublidos y Pensionados P.N., y Dependientes, Periodo Abril - Junio 2022</t>
  </si>
  <si>
    <t>Total de servicios ofecidos por tipo de asistencia a Miembros Jubilados y Pensionados y Dependientes Periodo Abril - JUnio 2022</t>
  </si>
  <si>
    <t xml:space="preserve">AFILIACIONES Y DESAFILIACIONES, ASISTENCIA, TELEFÓNICA, RECLAMACIONES, NUEVAS INCLUSIONES EN EL OMNIS </t>
  </si>
  <si>
    <t>CONSULTAS DE ESTATUS SEGURO DEPENDIENTES</t>
  </si>
  <si>
    <t>EJECUCIÓN  DE SERVICIOS 1ER. TRIMESTRE 2023</t>
  </si>
  <si>
    <t>ENERO</t>
  </si>
  <si>
    <t>FEBRERO</t>
  </si>
  <si>
    <t>MARZO</t>
  </si>
  <si>
    <t>Servicios ofrecidos por Edad a Miembros Jubilados y Pensionados Periodo ENERO - MARZO 2023</t>
  </si>
  <si>
    <t>Total de servicios ofrecidos por tipo a miembros jubilados, pensionados Y sus dependientes Periodo ENERO - MARZO 2023</t>
  </si>
  <si>
    <t>Servicios Ofrecidos por Sexo Miembros Jubilados, Pensionados y Dependientes Periodo ENERO - MARZO 2023</t>
  </si>
  <si>
    <t xml:space="preserve">TRAMITE ORIENTACION Y CONSULTA DE SOLICITUDES DE PENSIONES  </t>
  </si>
  <si>
    <t>ACTUALIZACION Y ENTREGA DE DOCUMENTOS,  DATOS PENSIONADOS (CENSO)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</si>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</sst>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Font="1"/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IFICACION/Desktop/MARIELA%20ESTADISTICA/ESTADISTICA%202023/1ER.%20TRIMESTRE%202023/cuadros%20y%20graficas%201er.%20trimestre/SERVICIOS%20OFRECIDOS%20POR%20EDA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IFICACION/Desktop/MARIELA%20ESTADISTICA/ESTADISTICA%202023/1ER.%20TRIMESTRE%202023/cuadros%20y%20graficas%201er.%20trimestre/SERVICIOS%20OFRECIDOS%20POR%20SEX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IFICACION/Desktop/MARIELA%20ESTADISTICA/ESTADISTICA%202023/1ER.%20TRIMESTRE%202023/cuadros%20y%20graficas%201er.%20trimestre/SERVICIOS%20OFRECIDOS%20POR%20TIPO%20DE%20SERVICI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IFICACION/Desktop/MARIELA%20ESTADISTICA/ESTADISTICA%202023/1ER.%20TRIMESTRE%202023/cuadros%20y%20graficas%201er.%20trimestre/SERVICIOS%20OFRECIDOS%20POR%20TIPO%20DE%20ASISTENCI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IFICACION/Desktop/MARIELA%20ESTADISTICA/ESTADISTICA%202023/1ER.%20TRIMESTRE%202023/cuadros%20y%20graficas%201er.%20trimestre/SERVICIOS%20OFRECIDOS%20POR%20RANG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</sheetNames>
    <sheetDataSet>
      <sheetData sheetId="0">
        <row r="9">
          <cell r="D9">
            <v>0.65475529907890362</v>
          </cell>
        </row>
        <row r="10">
          <cell r="D10">
            <v>4.0506048163355901</v>
          </cell>
        </row>
        <row r="11">
          <cell r="D11">
            <v>17.855953834202644</v>
          </cell>
        </row>
        <row r="12">
          <cell r="D12">
            <v>34.158251026523139</v>
          </cell>
        </row>
        <row r="13">
          <cell r="D13">
            <v>24.72533570081012</v>
          </cell>
        </row>
        <row r="14">
          <cell r="D14">
            <v>13.206081455998225</v>
          </cell>
        </row>
        <row r="15">
          <cell r="D15">
            <v>4.7719454000665849</v>
          </cell>
        </row>
        <row r="16">
          <cell r="D16">
            <v>0.57707246698479631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</sheetNames>
    <sheetDataSet>
      <sheetData sheetId="0">
        <row r="13">
          <cell r="C13">
            <v>7123</v>
          </cell>
          <cell r="D13">
            <v>79.047830429475084</v>
          </cell>
        </row>
        <row r="14">
          <cell r="C14">
            <v>1888</v>
          </cell>
          <cell r="D14">
            <v>20.952169570524916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</sheetNames>
    <sheetDataSet>
      <sheetData sheetId="0">
        <row r="10">
          <cell r="C10">
            <v>212</v>
          </cell>
          <cell r="D10">
            <v>2.3526800577072469</v>
          </cell>
        </row>
        <row r="11">
          <cell r="C11">
            <v>148</v>
          </cell>
          <cell r="D11">
            <v>1.6424370214182664</v>
          </cell>
        </row>
        <row r="12">
          <cell r="C12">
            <v>657</v>
          </cell>
          <cell r="D12">
            <v>7.2910886694040613</v>
          </cell>
        </row>
        <row r="13">
          <cell r="C13">
            <v>2762</v>
          </cell>
          <cell r="D13">
            <v>30.651426034846295</v>
          </cell>
        </row>
        <row r="14">
          <cell r="C14">
            <v>3013</v>
          </cell>
          <cell r="D14">
            <v>33.436910442792147</v>
          </cell>
        </row>
        <row r="15">
          <cell r="C15">
            <v>246</v>
          </cell>
          <cell r="D15">
            <v>2.7299966707357672</v>
          </cell>
        </row>
        <row r="16">
          <cell r="C16">
            <v>499</v>
          </cell>
          <cell r="D16">
            <v>5.5376761735656421</v>
          </cell>
        </row>
        <row r="17">
          <cell r="C17">
            <v>1064</v>
          </cell>
          <cell r="D17">
            <v>11.807790478304295</v>
          </cell>
        </row>
        <row r="18">
          <cell r="C18">
            <v>129</v>
          </cell>
          <cell r="D18">
            <v>1.4315836200199756</v>
          </cell>
        </row>
        <row r="19">
          <cell r="C19">
            <v>281</v>
          </cell>
          <cell r="D19">
            <v>3.1184108312063032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</sheetNames>
    <sheetDataSet>
      <sheetData sheetId="0">
        <row r="11">
          <cell r="C11">
            <v>7937</v>
          </cell>
          <cell r="D11">
            <v>88.081234047275544</v>
          </cell>
        </row>
        <row r="12">
          <cell r="C12">
            <v>1074</v>
          </cell>
          <cell r="D12">
            <v>11.918765952724449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</sheetNames>
    <sheetDataSet>
      <sheetData sheetId="0">
        <row r="11">
          <cell r="C11">
            <v>22</v>
          </cell>
          <cell r="D11">
            <v>0.2441460437243369</v>
          </cell>
        </row>
        <row r="12">
          <cell r="C12">
            <v>208</v>
          </cell>
          <cell r="D12">
            <v>2.3082898679391852</v>
          </cell>
        </row>
        <row r="13">
          <cell r="C13">
            <v>260</v>
          </cell>
          <cell r="D13">
            <v>2.8853623349239821</v>
          </cell>
        </row>
        <row r="14">
          <cell r="C14">
            <v>396</v>
          </cell>
          <cell r="D14">
            <v>4.394628787038064</v>
          </cell>
        </row>
        <row r="15">
          <cell r="C15">
            <v>518</v>
          </cell>
          <cell r="D15">
            <v>5.7485295749639329</v>
          </cell>
        </row>
        <row r="16">
          <cell r="C16">
            <v>1071</v>
          </cell>
          <cell r="D16">
            <v>11.885473310398401</v>
          </cell>
        </row>
        <row r="17">
          <cell r="C17">
            <v>1485</v>
          </cell>
          <cell r="D17">
            <v>16.479857951392741</v>
          </cell>
        </row>
        <row r="18">
          <cell r="C18">
            <v>1828</v>
          </cell>
          <cell r="D18">
            <v>20.286316724003996</v>
          </cell>
        </row>
        <row r="19">
          <cell r="C19">
            <v>641</v>
          </cell>
          <cell r="D19">
            <v>7.1135279103318165</v>
          </cell>
        </row>
        <row r="20">
          <cell r="C20">
            <v>490</v>
          </cell>
          <cell r="D20">
            <v>5.4377982465875041</v>
          </cell>
        </row>
        <row r="21">
          <cell r="C21">
            <v>387</v>
          </cell>
          <cell r="D21">
            <v>4.2947508600599269</v>
          </cell>
        </row>
        <row r="22">
          <cell r="C22">
            <v>85</v>
          </cell>
          <cell r="D22">
            <v>0.94329153257130172</v>
          </cell>
        </row>
        <row r="23">
          <cell r="C23">
            <v>183</v>
          </cell>
          <cell r="D23">
            <v>2.0308511818888024</v>
          </cell>
        </row>
        <row r="24">
          <cell r="C24">
            <v>1437</v>
          </cell>
          <cell r="D24">
            <v>15.947175674176005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F9C35-3EFB-407E-AC5D-0C178E158157}">
  <dimension ref="A1:F60"/>
  <sheetViews>
    <sheetView tabSelected="1" workbookViewId="0">
      <selection sqref="A1:A2"/>
    </sheetView>
  </sheetViews>
  <sheetFormatPr baseColWidth="10" defaultRowHeight="15" x14ac:dyDescent="0.25"/>
  <cols>
    <col min="1" max="1" width="63.28515625" customWidth="1"/>
    <col min="3" max="3" width="11.42578125" customWidth="1"/>
  </cols>
  <sheetData>
    <row r="1" spans="1:5" ht="18.75" x14ac:dyDescent="0.25">
      <c r="A1" s="17" t="s">
        <v>42</v>
      </c>
      <c r="B1" s="17"/>
      <c r="C1" s="17"/>
      <c r="D1" s="17"/>
      <c r="E1" s="17"/>
    </row>
    <row r="2" spans="1:5" x14ac:dyDescent="0.25">
      <c r="A2" s="16" t="s">
        <v>0</v>
      </c>
      <c r="B2" s="18" t="s">
        <v>43</v>
      </c>
      <c r="C2" s="18" t="s">
        <v>44</v>
      </c>
      <c r="D2" s="18" t="s">
        <v>45</v>
      </c>
      <c r="E2" s="16"/>
    </row>
    <row r="3" spans="1:5" x14ac:dyDescent="0.25">
      <c r="A3" s="16" t="s">
        <v>49</v>
      </c>
      <c r="B3" s="18">
        <v>26</v>
      </c>
      <c r="C3" s="18">
        <v>69</v>
      </c>
      <c r="D3" s="18">
        <v>117</v>
      </c>
      <c r="E3" s="16"/>
    </row>
    <row r="4" spans="1:5" x14ac:dyDescent="0.25">
      <c r="A4" s="16" t="s">
        <v>1</v>
      </c>
      <c r="B4" s="18">
        <v>40</v>
      </c>
      <c r="C4" s="18">
        <v>54</v>
      </c>
      <c r="D4" s="18">
        <v>54</v>
      </c>
      <c r="E4" s="16"/>
    </row>
    <row r="5" spans="1:5" ht="30" x14ac:dyDescent="0.25">
      <c r="A5" s="19" t="s">
        <v>2</v>
      </c>
      <c r="B5" s="18">
        <v>104</v>
      </c>
      <c r="C5" s="18">
        <v>553</v>
      </c>
      <c r="D5" s="18">
        <v>0</v>
      </c>
      <c r="E5" s="16"/>
    </row>
    <row r="6" spans="1:5" ht="30" x14ac:dyDescent="0.25">
      <c r="A6" s="19" t="s">
        <v>40</v>
      </c>
      <c r="B6" s="18">
        <v>818</v>
      </c>
      <c r="C6" s="18">
        <v>905</v>
      </c>
      <c r="D6" s="18">
        <v>1039</v>
      </c>
      <c r="E6" s="16"/>
    </row>
    <row r="7" spans="1:5" x14ac:dyDescent="0.25">
      <c r="A7" s="16" t="s">
        <v>3</v>
      </c>
      <c r="B7" s="18">
        <v>841</v>
      </c>
      <c r="C7" s="18">
        <v>945</v>
      </c>
      <c r="D7" s="18">
        <v>1227</v>
      </c>
      <c r="E7" s="16"/>
    </row>
    <row r="8" spans="1:5" x14ac:dyDescent="0.25">
      <c r="A8" s="19" t="s">
        <v>4</v>
      </c>
      <c r="B8" s="18">
        <v>88</v>
      </c>
      <c r="C8" s="18">
        <v>103</v>
      </c>
      <c r="D8" s="18">
        <v>55</v>
      </c>
      <c r="E8" s="16"/>
    </row>
    <row r="9" spans="1:5" x14ac:dyDescent="0.25">
      <c r="A9" s="19" t="s">
        <v>5</v>
      </c>
      <c r="B9" s="18">
        <v>162</v>
      </c>
      <c r="C9" s="18">
        <v>166</v>
      </c>
      <c r="D9" s="18">
        <v>171</v>
      </c>
      <c r="E9" s="16"/>
    </row>
    <row r="10" spans="1:5" ht="33" customHeight="1" x14ac:dyDescent="0.25">
      <c r="A10" s="19" t="s">
        <v>50</v>
      </c>
      <c r="B10" s="18">
        <v>217</v>
      </c>
      <c r="C10" s="18">
        <v>202</v>
      </c>
      <c r="D10" s="18">
        <v>645</v>
      </c>
      <c r="E10" s="16"/>
    </row>
    <row r="11" spans="1:5" x14ac:dyDescent="0.25">
      <c r="A11" s="16" t="s">
        <v>41</v>
      </c>
      <c r="B11" s="18">
        <v>46</v>
      </c>
      <c r="C11" s="18">
        <v>44</v>
      </c>
      <c r="D11" s="18">
        <v>39</v>
      </c>
      <c r="E11" s="16"/>
    </row>
    <row r="12" spans="1:5" x14ac:dyDescent="0.25">
      <c r="A12" s="16" t="s">
        <v>6</v>
      </c>
      <c r="B12" s="18">
        <v>90</v>
      </c>
      <c r="C12" s="18">
        <v>99</v>
      </c>
      <c r="D12" s="18">
        <v>92</v>
      </c>
      <c r="E12" s="16"/>
    </row>
    <row r="13" spans="1:5" ht="18.75" x14ac:dyDescent="0.3">
      <c r="A13" s="1" t="s">
        <v>46</v>
      </c>
      <c r="B13" s="1"/>
      <c r="C13" s="1"/>
      <c r="D13" s="1"/>
      <c r="E13" s="16"/>
    </row>
    <row r="14" spans="1:5" x14ac:dyDescent="0.25">
      <c r="A14" s="16" t="s">
        <v>7</v>
      </c>
      <c r="B14" s="18"/>
      <c r="C14" s="18" t="s">
        <v>8</v>
      </c>
      <c r="D14" s="16"/>
      <c r="E14" s="16"/>
    </row>
    <row r="15" spans="1:5" x14ac:dyDescent="0.25">
      <c r="A15" s="16" t="s">
        <v>9</v>
      </c>
      <c r="B15" s="18">
        <v>59</v>
      </c>
      <c r="C15" s="20">
        <f>[1]Hoja1!D9</f>
        <v>0.65475529907890362</v>
      </c>
      <c r="D15" s="16"/>
      <c r="E15" s="16"/>
    </row>
    <row r="16" spans="1:5" x14ac:dyDescent="0.25">
      <c r="A16" s="16" t="s">
        <v>10</v>
      </c>
      <c r="B16" s="18">
        <v>365</v>
      </c>
      <c r="C16" s="20">
        <f>[1]Hoja1!D10</f>
        <v>4.0506048163355901</v>
      </c>
      <c r="D16" s="16"/>
      <c r="E16" s="16"/>
    </row>
    <row r="17" spans="1:6" ht="21" customHeight="1" x14ac:dyDescent="0.25">
      <c r="A17" s="16" t="s">
        <v>11</v>
      </c>
      <c r="B17" s="18">
        <v>1609</v>
      </c>
      <c r="C17" s="20">
        <f>[1]Hoja1!D11</f>
        <v>17.855953834202644</v>
      </c>
      <c r="D17" s="16"/>
      <c r="E17" s="16"/>
    </row>
    <row r="18" spans="1:6" x14ac:dyDescent="0.25">
      <c r="A18" s="16" t="s">
        <v>12</v>
      </c>
      <c r="B18" s="18">
        <v>3078</v>
      </c>
      <c r="C18" s="20">
        <f>[1]Hoja1!D12</f>
        <v>34.158251026523139</v>
      </c>
      <c r="D18" s="16"/>
      <c r="E18" s="16"/>
    </row>
    <row r="19" spans="1:6" x14ac:dyDescent="0.25">
      <c r="A19" s="16" t="s">
        <v>13</v>
      </c>
      <c r="B19" s="18">
        <v>2228</v>
      </c>
      <c r="C19" s="20">
        <f>[1]Hoja1!D13</f>
        <v>24.72533570081012</v>
      </c>
      <c r="D19" s="16"/>
      <c r="E19" s="16"/>
    </row>
    <row r="20" spans="1:6" x14ac:dyDescent="0.25">
      <c r="A20" s="16" t="s">
        <v>14</v>
      </c>
      <c r="B20" s="18">
        <v>1190</v>
      </c>
      <c r="C20" s="20">
        <f>[1]Hoja1!D14</f>
        <v>13.206081455998225</v>
      </c>
      <c r="D20" s="16"/>
      <c r="E20" s="16"/>
    </row>
    <row r="21" spans="1:6" x14ac:dyDescent="0.25">
      <c r="A21" s="16" t="s">
        <v>15</v>
      </c>
      <c r="B21" s="18">
        <v>430</v>
      </c>
      <c r="C21" s="20">
        <f>[1]Hoja1!D15</f>
        <v>4.7719454000665849</v>
      </c>
      <c r="D21" s="16"/>
      <c r="E21" s="16"/>
    </row>
    <row r="22" spans="1:6" x14ac:dyDescent="0.25">
      <c r="A22" s="16" t="s">
        <v>16</v>
      </c>
      <c r="B22" s="18">
        <v>52</v>
      </c>
      <c r="C22" s="20">
        <f>[1]Hoja1!D16</f>
        <v>0.57707246698479631</v>
      </c>
      <c r="D22" s="16"/>
      <c r="E22" s="16"/>
    </row>
    <row r="23" spans="1:6" ht="18.75" x14ac:dyDescent="0.25">
      <c r="A23" s="3" t="s">
        <v>48</v>
      </c>
      <c r="B23" s="3"/>
      <c r="C23" s="3"/>
      <c r="D23" s="3"/>
      <c r="E23" s="3"/>
    </row>
    <row r="24" spans="1:6" ht="13.5" customHeight="1" x14ac:dyDescent="0.25">
      <c r="A24" s="21" t="s">
        <v>17</v>
      </c>
      <c r="B24" s="18"/>
      <c r="C24" s="18" t="s">
        <v>8</v>
      </c>
      <c r="D24" s="18"/>
      <c r="E24" s="16"/>
    </row>
    <row r="25" spans="1:6" x14ac:dyDescent="0.25">
      <c r="A25" s="16" t="s">
        <v>51</v>
      </c>
      <c r="B25" s="22">
        <f>[2]Hoja1!C13</f>
        <v>7123</v>
      </c>
      <c r="C25" s="23">
        <f>[2]Hoja1!D13</f>
        <v>79.047830429475084</v>
      </c>
      <c r="D25" s="16"/>
      <c r="E25" s="16"/>
    </row>
    <row r="26" spans="1:6" x14ac:dyDescent="0.25">
      <c r="A26" s="16" t="s">
        <v>18</v>
      </c>
      <c r="B26" s="22">
        <f>[2]Hoja1!C14</f>
        <v>1888</v>
      </c>
      <c r="C26" s="23">
        <f>[2]Hoja1!D14</f>
        <v>20.952169570524916</v>
      </c>
      <c r="D26" s="16"/>
      <c r="E26" s="16"/>
    </row>
    <row r="27" spans="1:6" ht="20.25" customHeight="1" x14ac:dyDescent="0.25">
      <c r="A27" s="16" t="s">
        <v>19</v>
      </c>
      <c r="B27" s="22"/>
      <c r="C27" s="23"/>
      <c r="D27" s="16"/>
      <c r="E27" s="16"/>
      <c r="F27" s="2"/>
    </row>
    <row r="28" spans="1:6" ht="18.75" x14ac:dyDescent="0.25">
      <c r="A28" s="24" t="s">
        <v>47</v>
      </c>
      <c r="B28" s="24"/>
      <c r="C28" s="24"/>
      <c r="D28" s="3"/>
      <c r="E28" s="3"/>
    </row>
    <row r="29" spans="1:6" ht="18.75" x14ac:dyDescent="0.3">
      <c r="A29" s="25" t="s">
        <v>0</v>
      </c>
      <c r="B29" s="26"/>
      <c r="C29" s="27"/>
      <c r="D29" s="16"/>
      <c r="E29" s="16"/>
    </row>
    <row r="30" spans="1:6" ht="31.5" x14ac:dyDescent="0.25">
      <c r="A30" s="11" t="s">
        <v>49</v>
      </c>
      <c r="B30" s="13">
        <f>[3]Hoja1!C10</f>
        <v>212</v>
      </c>
      <c r="C30" s="12">
        <f>[3]Hoja1!D10</f>
        <v>2.3526800577072469</v>
      </c>
      <c r="D30" s="16"/>
      <c r="E30" s="16"/>
    </row>
    <row r="31" spans="1:6" ht="18.75" x14ac:dyDescent="0.25">
      <c r="A31" s="11" t="s">
        <v>1</v>
      </c>
      <c r="B31" s="13">
        <f>[3]Hoja1!C11</f>
        <v>148</v>
      </c>
      <c r="C31" s="12">
        <f>[3]Hoja1!D11</f>
        <v>1.6424370214182664</v>
      </c>
      <c r="D31" s="16"/>
      <c r="E31" s="16"/>
      <c r="F31" s="3"/>
    </row>
    <row r="32" spans="1:6" ht="31.5" x14ac:dyDescent="0.25">
      <c r="A32" s="11" t="s">
        <v>2</v>
      </c>
      <c r="B32" s="13">
        <f>[3]Hoja1!C12</f>
        <v>657</v>
      </c>
      <c r="C32" s="12">
        <f>[3]Hoja1!D12</f>
        <v>7.2910886694040613</v>
      </c>
      <c r="D32" s="16"/>
      <c r="E32" s="16"/>
    </row>
    <row r="33" spans="1:5" ht="31.5" x14ac:dyDescent="0.25">
      <c r="A33" s="11" t="s">
        <v>40</v>
      </c>
      <c r="B33" s="13">
        <f>[3]Hoja1!C13</f>
        <v>2762</v>
      </c>
      <c r="C33" s="12">
        <f>[3]Hoja1!D13</f>
        <v>30.651426034846295</v>
      </c>
      <c r="D33" s="16"/>
      <c r="E33" s="16"/>
    </row>
    <row r="34" spans="1:5" ht="31.5" x14ac:dyDescent="0.25">
      <c r="A34" s="11" t="s">
        <v>3</v>
      </c>
      <c r="B34" s="13">
        <f>[3]Hoja1!C14</f>
        <v>3013</v>
      </c>
      <c r="C34" s="12">
        <f>[3]Hoja1!D14</f>
        <v>33.436910442792147</v>
      </c>
      <c r="D34" s="16"/>
      <c r="E34" s="16"/>
    </row>
    <row r="35" spans="1:5" ht="15.75" x14ac:dyDescent="0.25">
      <c r="A35" s="11" t="s">
        <v>4</v>
      </c>
      <c r="B35" s="13">
        <f>[3]Hoja1!C15</f>
        <v>246</v>
      </c>
      <c r="C35" s="12">
        <f>[3]Hoja1!D15</f>
        <v>2.7299966707357672</v>
      </c>
      <c r="D35" s="16"/>
      <c r="E35" s="16"/>
    </row>
    <row r="36" spans="1:5" ht="15.75" x14ac:dyDescent="0.25">
      <c r="A36" s="14" t="s">
        <v>5</v>
      </c>
      <c r="B36" s="13">
        <f>[3]Hoja1!C16</f>
        <v>499</v>
      </c>
      <c r="C36" s="12">
        <f>[3]Hoja1!D16</f>
        <v>5.5376761735656421</v>
      </c>
      <c r="D36" s="16"/>
      <c r="E36" s="16"/>
    </row>
    <row r="37" spans="1:5" ht="31.5" x14ac:dyDescent="0.25">
      <c r="A37" s="15" t="s">
        <v>50</v>
      </c>
      <c r="B37" s="13">
        <f>[3]Hoja1!C17</f>
        <v>1064</v>
      </c>
      <c r="C37" s="12">
        <f>[3]Hoja1!D17</f>
        <v>11.807790478304295</v>
      </c>
      <c r="D37" s="16"/>
      <c r="E37" s="16"/>
    </row>
    <row r="38" spans="1:5" ht="15.75" x14ac:dyDescent="0.25">
      <c r="A38" s="15" t="s">
        <v>41</v>
      </c>
      <c r="B38" s="13">
        <f>[3]Hoja1!C18</f>
        <v>129</v>
      </c>
      <c r="C38" s="12">
        <f>[3]Hoja1!D18</f>
        <v>1.4315836200199756</v>
      </c>
      <c r="D38" s="16"/>
      <c r="E38" s="16"/>
    </row>
    <row r="39" spans="1:5" ht="15.75" x14ac:dyDescent="0.25">
      <c r="A39" s="15" t="s">
        <v>6</v>
      </c>
      <c r="B39" s="13">
        <f>[3]Hoja1!C19</f>
        <v>281</v>
      </c>
      <c r="C39" s="12">
        <f>[3]Hoja1!D19</f>
        <v>3.1184108312063032</v>
      </c>
      <c r="D39" s="16"/>
      <c r="E39" s="16"/>
    </row>
    <row r="40" spans="1:5" ht="18.75" x14ac:dyDescent="0.3">
      <c r="A40" s="28" t="s">
        <v>39</v>
      </c>
      <c r="B40" s="28"/>
      <c r="C40" s="28"/>
      <c r="D40" s="1"/>
      <c r="E40" s="1"/>
    </row>
    <row r="41" spans="1:5" ht="18.75" x14ac:dyDescent="0.3">
      <c r="A41" s="25" t="s">
        <v>20</v>
      </c>
      <c r="B41" s="26"/>
      <c r="C41" s="29" t="s">
        <v>8</v>
      </c>
      <c r="D41" s="16"/>
      <c r="E41" s="16"/>
    </row>
    <row r="42" spans="1:5" ht="44.25" customHeight="1" x14ac:dyDescent="0.25">
      <c r="A42" s="10" t="s">
        <v>21</v>
      </c>
      <c r="B42" s="22">
        <f>[4]Hoja1!C11</f>
        <v>7937</v>
      </c>
      <c r="C42" s="23">
        <f>[4]Hoja1!D11</f>
        <v>88.081234047275544</v>
      </c>
      <c r="D42" s="16"/>
      <c r="E42" s="16"/>
    </row>
    <row r="43" spans="1:5" ht="15.75" x14ac:dyDescent="0.25">
      <c r="A43" s="10" t="s">
        <v>22</v>
      </c>
      <c r="B43" s="22">
        <f>[4]Hoja1!C12</f>
        <v>1074</v>
      </c>
      <c r="C43" s="23">
        <f>[4]Hoja1!D12</f>
        <v>11.918765952724449</v>
      </c>
      <c r="D43" s="16"/>
      <c r="E43" s="16"/>
    </row>
    <row r="44" spans="1:5" ht="18.75" x14ac:dyDescent="0.3">
      <c r="A44" s="28" t="s">
        <v>38</v>
      </c>
      <c r="B44" s="28"/>
      <c r="C44" s="28"/>
      <c r="D44" s="16"/>
      <c r="E44" s="16"/>
    </row>
    <row r="45" spans="1:5" ht="18.75" x14ac:dyDescent="0.3">
      <c r="A45" s="30" t="s">
        <v>23</v>
      </c>
      <c r="B45" s="26"/>
      <c r="C45" s="29" t="s">
        <v>8</v>
      </c>
      <c r="D45" s="16"/>
      <c r="E45" s="16"/>
    </row>
    <row r="46" spans="1:5" ht="15.75" x14ac:dyDescent="0.25">
      <c r="A46" s="4" t="s">
        <v>24</v>
      </c>
      <c r="B46" s="5">
        <f>[5]Hoja1!C11</f>
        <v>22</v>
      </c>
      <c r="C46" s="6">
        <f>[5]Hoja1!D11</f>
        <v>0.2441460437243369</v>
      </c>
      <c r="D46" s="16"/>
      <c r="E46" s="16"/>
    </row>
    <row r="47" spans="1:5" ht="15.75" x14ac:dyDescent="0.25">
      <c r="A47" s="7" t="s">
        <v>25</v>
      </c>
      <c r="B47" s="8">
        <f>[5]Hoja1!C12</f>
        <v>208</v>
      </c>
      <c r="C47" s="6">
        <f>[5]Hoja1!D12</f>
        <v>2.3082898679391852</v>
      </c>
      <c r="D47" s="16"/>
      <c r="E47" s="16"/>
    </row>
    <row r="48" spans="1:5" ht="15.75" x14ac:dyDescent="0.25">
      <c r="A48" s="7" t="s">
        <v>26</v>
      </c>
      <c r="B48" s="8">
        <f>[5]Hoja1!C13</f>
        <v>260</v>
      </c>
      <c r="C48" s="6">
        <f>[5]Hoja1!D13</f>
        <v>2.8853623349239821</v>
      </c>
      <c r="D48" s="16"/>
      <c r="E48" s="16"/>
    </row>
    <row r="49" spans="1:5" ht="15.75" x14ac:dyDescent="0.25">
      <c r="A49" s="7" t="s">
        <v>27</v>
      </c>
      <c r="B49" s="8">
        <f>[5]Hoja1!C14</f>
        <v>396</v>
      </c>
      <c r="C49" s="6">
        <f>[5]Hoja1!D14</f>
        <v>4.394628787038064</v>
      </c>
      <c r="D49" s="16"/>
      <c r="E49" s="16"/>
    </row>
    <row r="50" spans="1:5" ht="15.75" x14ac:dyDescent="0.25">
      <c r="A50" s="7" t="s">
        <v>28</v>
      </c>
      <c r="B50" s="8">
        <f>[5]Hoja1!C15</f>
        <v>518</v>
      </c>
      <c r="C50" s="6">
        <f>[5]Hoja1!D15</f>
        <v>5.7485295749639329</v>
      </c>
      <c r="D50" s="16"/>
      <c r="E50" s="16"/>
    </row>
    <row r="51" spans="1:5" ht="15.75" x14ac:dyDescent="0.25">
      <c r="A51" s="7" t="s">
        <v>29</v>
      </c>
      <c r="B51" s="8">
        <f>[5]Hoja1!C16</f>
        <v>1071</v>
      </c>
      <c r="C51" s="6">
        <f>[5]Hoja1!D16</f>
        <v>11.885473310398401</v>
      </c>
      <c r="D51" s="16"/>
      <c r="E51" s="16"/>
    </row>
    <row r="52" spans="1:5" ht="15.75" x14ac:dyDescent="0.25">
      <c r="A52" s="7" t="s">
        <v>30</v>
      </c>
      <c r="B52" s="9">
        <f>[5]Hoja1!C17</f>
        <v>1485</v>
      </c>
      <c r="C52" s="6">
        <f>[5]Hoja1!D17</f>
        <v>16.479857951392741</v>
      </c>
      <c r="D52" s="16"/>
      <c r="E52" s="16"/>
    </row>
    <row r="53" spans="1:5" ht="15.75" x14ac:dyDescent="0.25">
      <c r="A53" s="7" t="s">
        <v>31</v>
      </c>
      <c r="B53" s="9">
        <f>[5]Hoja1!C18</f>
        <v>1828</v>
      </c>
      <c r="C53" s="6">
        <f>[5]Hoja1!D18</f>
        <v>20.286316724003996</v>
      </c>
      <c r="D53" s="16"/>
      <c r="E53" s="16"/>
    </row>
    <row r="54" spans="1:5" ht="15.75" x14ac:dyDescent="0.25">
      <c r="A54" s="7" t="s">
        <v>32</v>
      </c>
      <c r="B54" s="8">
        <f>[5]Hoja1!C19</f>
        <v>641</v>
      </c>
      <c r="C54" s="6">
        <f>[5]Hoja1!D19</f>
        <v>7.1135279103318165</v>
      </c>
      <c r="D54" s="16"/>
      <c r="E54" s="16"/>
    </row>
    <row r="55" spans="1:5" ht="15.75" x14ac:dyDescent="0.25">
      <c r="A55" s="7" t="s">
        <v>33</v>
      </c>
      <c r="B55" s="8">
        <f>[5]Hoja1!C20</f>
        <v>490</v>
      </c>
      <c r="C55" s="6">
        <f>[5]Hoja1!D20</f>
        <v>5.4377982465875041</v>
      </c>
      <c r="D55" s="16"/>
      <c r="E55" s="16"/>
    </row>
    <row r="56" spans="1:5" ht="15.75" x14ac:dyDescent="0.25">
      <c r="A56" s="7" t="s">
        <v>34</v>
      </c>
      <c r="B56" s="8">
        <f>[5]Hoja1!C21</f>
        <v>387</v>
      </c>
      <c r="C56" s="6">
        <f>[5]Hoja1!D21</f>
        <v>4.2947508600599269</v>
      </c>
      <c r="D56" s="16"/>
      <c r="E56" s="16"/>
    </row>
    <row r="57" spans="1:5" ht="15.75" x14ac:dyDescent="0.25">
      <c r="A57" s="7" t="s">
        <v>35</v>
      </c>
      <c r="B57" s="8">
        <f>[5]Hoja1!C22</f>
        <v>85</v>
      </c>
      <c r="C57" s="6">
        <f>[5]Hoja1!D22</f>
        <v>0.94329153257130172</v>
      </c>
      <c r="D57" s="16"/>
      <c r="E57" s="16"/>
    </row>
    <row r="58" spans="1:5" ht="15.75" x14ac:dyDescent="0.25">
      <c r="A58" s="7" t="s">
        <v>36</v>
      </c>
      <c r="B58" s="8">
        <f>[5]Hoja1!C23</f>
        <v>183</v>
      </c>
      <c r="C58" s="6">
        <f>[5]Hoja1!D23</f>
        <v>2.0308511818888024</v>
      </c>
      <c r="D58" s="16"/>
      <c r="E58" s="16"/>
    </row>
    <row r="59" spans="1:5" ht="15.75" x14ac:dyDescent="0.25">
      <c r="A59" s="7" t="s">
        <v>37</v>
      </c>
      <c r="B59" s="8">
        <f>[5]Hoja1!C24</f>
        <v>1437</v>
      </c>
      <c r="C59" s="6">
        <f>[5]Hoja1!D24</f>
        <v>15.947175674176005</v>
      </c>
      <c r="D59" s="16"/>
      <c r="E59" s="16"/>
    </row>
    <row r="60" spans="1:5" ht="15.75" x14ac:dyDescent="0.25">
      <c r="A60" s="10"/>
      <c r="B60" s="8"/>
      <c r="C60" s="23"/>
      <c r="D60" s="16"/>
      <c r="E60" s="16"/>
    </row>
  </sheetData>
  <mergeCells count="4">
    <mergeCell ref="A1:E1"/>
    <mergeCell ref="A44:C44"/>
    <mergeCell ref="A40:C40"/>
    <mergeCell ref="A28:C28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PLANIFICACION</dc:creator>
  <cp:lastModifiedBy>Rafael Novas Feliz</cp:lastModifiedBy>
  <dcterms:created xsi:type="dcterms:W3CDTF">2022-04-07T13:53:40Z</dcterms:created>
  <dcterms:modified xsi:type="dcterms:W3CDTF">2023-04-18T15:02:24Z</dcterms:modified>
</cp:coreProperties>
</file>