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RIOSO CONTABILIDAD COREPOL\NOTAS EST. FIN. COREPOL\NOTAS 2021\"/>
    </mc:Choice>
  </mc:AlternateContent>
  <xr:revisionPtr revIDLastSave="0" documentId="8_{505265D3-ABF8-4E01-8A3F-EA75719A59D8}" xr6:coauthVersionLast="47" xr6:coauthVersionMax="47" xr10:uidLastSave="{00000000-0000-0000-0000-000000000000}"/>
  <bookViews>
    <workbookView xWindow="3360" yWindow="1050" windowWidth="24135" windowHeight="14205" xr2:uid="{590C151A-AF7C-4F21-9E86-02219944079B}"/>
  </bookViews>
  <sheets>
    <sheet name="INGRESOS Y EGRES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9" i="1" l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A1" i="1"/>
  <c r="B354" i="1" l="1"/>
  <c r="B345" i="1"/>
  <c r="B336" i="1"/>
  <c r="B327" i="1"/>
  <c r="B318" i="1"/>
  <c r="B309" i="1"/>
  <c r="B300" i="1"/>
  <c r="B291" i="1"/>
  <c r="B282" i="1"/>
  <c r="B273" i="1"/>
  <c r="B264" i="1"/>
  <c r="B255" i="1"/>
  <c r="B246" i="1"/>
  <c r="B237" i="1"/>
  <c r="B228" i="1"/>
  <c r="B357" i="1"/>
  <c r="B348" i="1"/>
  <c r="B339" i="1"/>
  <c r="B330" i="1"/>
  <c r="B321" i="1"/>
  <c r="B312" i="1"/>
  <c r="B303" i="1"/>
  <c r="B294" i="1"/>
  <c r="B285" i="1"/>
  <c r="B276" i="1"/>
  <c r="B267" i="1"/>
  <c r="B258" i="1"/>
  <c r="B249" i="1"/>
  <c r="B240" i="1"/>
  <c r="B231" i="1"/>
  <c r="B222" i="1"/>
  <c r="B213" i="1"/>
  <c r="B198" i="1"/>
  <c r="B144" i="1"/>
  <c r="B94" i="1"/>
  <c r="B76" i="1"/>
  <c r="B58" i="1"/>
  <c r="B40" i="1"/>
  <c r="B342" i="1"/>
  <c r="B315" i="1"/>
  <c r="B288" i="1"/>
  <c r="B261" i="1"/>
  <c r="B234" i="1"/>
  <c r="B207" i="1"/>
  <c r="B153" i="1"/>
  <c r="B97" i="1"/>
  <c r="B79" i="1"/>
  <c r="B61" i="1"/>
  <c r="B43" i="1"/>
  <c r="B162" i="1"/>
  <c r="B108" i="1"/>
  <c r="B100" i="1"/>
  <c r="B82" i="1"/>
  <c r="B64" i="1"/>
  <c r="B46" i="1"/>
  <c r="B28" i="1"/>
  <c r="B351" i="1"/>
  <c r="B324" i="1"/>
  <c r="B297" i="1"/>
  <c r="B270" i="1"/>
  <c r="B243" i="1"/>
  <c r="B216" i="1"/>
  <c r="B186" i="1"/>
  <c r="B171" i="1"/>
  <c r="B132" i="1"/>
  <c r="B117" i="1"/>
  <c r="B103" i="1"/>
  <c r="B92" i="1"/>
  <c r="B85" i="1"/>
  <c r="B74" i="1"/>
  <c r="B67" i="1"/>
  <c r="B56" i="1"/>
  <c r="B49" i="1"/>
  <c r="B38" i="1"/>
  <c r="B31" i="1"/>
  <c r="B20" i="1"/>
  <c r="B13" i="1"/>
  <c r="B180" i="1"/>
  <c r="B126" i="1"/>
  <c r="B88" i="1"/>
  <c r="B70" i="1"/>
  <c r="B52" i="1"/>
  <c r="B34" i="1"/>
  <c r="B306" i="1"/>
  <c r="B225" i="1"/>
  <c r="B150" i="1"/>
  <c r="B98" i="1"/>
  <c r="B55" i="1"/>
  <c r="B44" i="1"/>
  <c r="B333" i="1"/>
  <c r="B252" i="1"/>
  <c r="B189" i="1"/>
  <c r="B91" i="1"/>
  <c r="B80" i="1"/>
  <c r="B37" i="1"/>
  <c r="B26" i="1"/>
  <c r="B204" i="1"/>
  <c r="B73" i="1"/>
  <c r="B62" i="1"/>
  <c r="B279" i="1"/>
  <c r="B19" i="1"/>
  <c r="B8" i="1"/>
  <c r="B135" i="1"/>
  <c r="B7" i="1"/>
  <c r="B105" i="1"/>
  <c r="B123" i="1"/>
  <c r="B23" i="1"/>
  <c r="B29" i="1"/>
  <c r="B35" i="1"/>
  <c r="B59" i="1"/>
  <c r="B77" i="1"/>
  <c r="B83" i="1"/>
  <c r="B89" i="1"/>
  <c r="B154" i="1"/>
  <c r="B4" i="1"/>
  <c r="B32" i="1"/>
  <c r="B50" i="1"/>
  <c r="B114" i="1"/>
  <c r="B120" i="1"/>
  <c r="B5" i="1"/>
  <c r="B10" i="1"/>
  <c r="B16" i="1"/>
  <c r="B51" i="1"/>
  <c r="B86" i="1"/>
  <c r="B104" i="1"/>
  <c r="B110" i="1"/>
  <c r="B14" i="1"/>
  <c r="B25" i="1"/>
  <c r="B41" i="1"/>
  <c r="B68" i="1"/>
  <c r="B95" i="1"/>
  <c r="B130" i="1"/>
  <c r="B141" i="1"/>
  <c r="B164" i="1"/>
  <c r="B15" i="1"/>
  <c r="B47" i="1"/>
  <c r="B53" i="1"/>
  <c r="B69" i="1"/>
  <c r="B101" i="1"/>
  <c r="B125" i="1"/>
  <c r="B159" i="1"/>
  <c r="B177" i="1"/>
  <c r="B184" i="1"/>
  <c r="B195" i="1"/>
  <c r="B11" i="1"/>
  <c r="B17" i="1"/>
  <c r="B22" i="1"/>
  <c r="B33" i="1"/>
  <c r="B65" i="1"/>
  <c r="B71" i="1"/>
  <c r="B87" i="1"/>
  <c r="B179" i="1"/>
  <c r="B219" i="1"/>
  <c r="B168" i="1"/>
  <c r="B174" i="1"/>
  <c r="B208" i="1"/>
  <c r="B12" i="1"/>
  <c r="B30" i="1"/>
  <c r="B48" i="1"/>
  <c r="B66" i="1"/>
  <c r="B84" i="1"/>
  <c r="B102" i="1"/>
  <c r="B106" i="1"/>
  <c r="B111" i="1"/>
  <c r="B116" i="1"/>
  <c r="B121" i="1"/>
  <c r="B145" i="1"/>
  <c r="B155" i="1"/>
  <c r="B165" i="1"/>
  <c r="B170" i="1"/>
  <c r="B175" i="1"/>
  <c r="B199" i="1"/>
  <c r="B215" i="1"/>
  <c r="B220" i="1"/>
  <c r="B242" i="1"/>
  <c r="B247" i="1"/>
  <c r="B269" i="1"/>
  <c r="B274" i="1"/>
  <c r="B296" i="1"/>
  <c r="B301" i="1"/>
  <c r="B328" i="1"/>
  <c r="B355" i="1"/>
  <c r="B9" i="1"/>
  <c r="B27" i="1"/>
  <c r="B45" i="1"/>
  <c r="B63" i="1"/>
  <c r="B81" i="1"/>
  <c r="B99" i="1"/>
  <c r="B107" i="1"/>
  <c r="B112" i="1"/>
  <c r="B136" i="1"/>
  <c r="B146" i="1"/>
  <c r="B156" i="1"/>
  <c r="B161" i="1"/>
  <c r="B166" i="1"/>
  <c r="B190" i="1"/>
  <c r="B200" i="1"/>
  <c r="B210" i="1"/>
  <c r="B6" i="1"/>
  <c r="B24" i="1"/>
  <c r="B42" i="1"/>
  <c r="B60" i="1"/>
  <c r="B78" i="1"/>
  <c r="B96" i="1"/>
  <c r="B127" i="1"/>
  <c r="B137" i="1"/>
  <c r="B147" i="1"/>
  <c r="B152" i="1"/>
  <c r="B157" i="1"/>
  <c r="B181" i="1"/>
  <c r="B191" i="1"/>
  <c r="B201" i="1"/>
  <c r="B206" i="1"/>
  <c r="B211" i="1"/>
  <c r="B233" i="1"/>
  <c r="B238" i="1"/>
  <c r="B260" i="1"/>
  <c r="B265" i="1"/>
  <c r="B287" i="1"/>
  <c r="B292" i="1"/>
  <c r="B314" i="1"/>
  <c r="B319" i="1"/>
  <c r="B346" i="1"/>
  <c r="B21" i="1"/>
  <c r="B39" i="1"/>
  <c r="B57" i="1"/>
  <c r="B75" i="1"/>
  <c r="B93" i="1"/>
  <c r="B118" i="1"/>
  <c r="B128" i="1"/>
  <c r="B138" i="1"/>
  <c r="B143" i="1"/>
  <c r="B148" i="1"/>
  <c r="B172" i="1"/>
  <c r="B182" i="1"/>
  <c r="B192" i="1"/>
  <c r="B197" i="1"/>
  <c r="B202" i="1"/>
  <c r="B18" i="1"/>
  <c r="B36" i="1"/>
  <c r="B54" i="1"/>
  <c r="B72" i="1"/>
  <c r="B90" i="1"/>
  <c r="B109" i="1"/>
  <c r="B119" i="1"/>
  <c r="B129" i="1"/>
  <c r="B134" i="1"/>
  <c r="B139" i="1"/>
  <c r="B163" i="1"/>
  <c r="B173" i="1"/>
  <c r="B183" i="1"/>
  <c r="B188" i="1"/>
  <c r="B193" i="1"/>
  <c r="B224" i="1"/>
  <c r="B229" i="1"/>
  <c r="B251" i="1"/>
  <c r="B256" i="1"/>
  <c r="B278" i="1"/>
  <c r="B283" i="1"/>
  <c r="B305" i="1"/>
  <c r="B310" i="1"/>
  <c r="B337" i="1"/>
  <c r="B113" i="1"/>
  <c r="B122" i="1"/>
  <c r="B131" i="1"/>
  <c r="B140" i="1"/>
  <c r="B149" i="1"/>
  <c r="B158" i="1"/>
  <c r="B167" i="1"/>
  <c r="B176" i="1"/>
  <c r="B185" i="1"/>
  <c r="B194" i="1"/>
  <c r="B203" i="1"/>
  <c r="B212" i="1"/>
  <c r="B221" i="1"/>
  <c r="B230" i="1"/>
  <c r="B239" i="1"/>
  <c r="B248" i="1"/>
  <c r="B257" i="1"/>
  <c r="B266" i="1"/>
  <c r="B275" i="1"/>
  <c r="B284" i="1"/>
  <c r="B293" i="1"/>
  <c r="B302" i="1"/>
  <c r="B311" i="1"/>
  <c r="B320" i="1"/>
  <c r="B329" i="1"/>
  <c r="B338" i="1"/>
  <c r="B347" i="1"/>
  <c r="B356" i="1"/>
  <c r="B217" i="1"/>
  <c r="B226" i="1"/>
  <c r="B235" i="1"/>
  <c r="B244" i="1"/>
  <c r="B253" i="1"/>
  <c r="B262" i="1"/>
  <c r="B271" i="1"/>
  <c r="B280" i="1"/>
  <c r="B289" i="1"/>
  <c r="B298" i="1"/>
  <c r="B307" i="1"/>
  <c r="B316" i="1"/>
  <c r="B325" i="1"/>
  <c r="B334" i="1"/>
  <c r="B343" i="1"/>
  <c r="B352" i="1"/>
  <c r="B209" i="1"/>
  <c r="B218" i="1"/>
  <c r="B227" i="1"/>
  <c r="B236" i="1"/>
  <c r="B245" i="1"/>
  <c r="B254" i="1"/>
  <c r="B263" i="1"/>
  <c r="B272" i="1"/>
  <c r="B281" i="1"/>
  <c r="B290" i="1"/>
  <c r="B299" i="1"/>
  <c r="B308" i="1"/>
  <c r="B317" i="1"/>
  <c r="B326" i="1"/>
  <c r="B335" i="1"/>
  <c r="B344" i="1"/>
  <c r="B353" i="1"/>
  <c r="B115" i="1"/>
  <c r="B124" i="1"/>
  <c r="B133" i="1"/>
  <c r="B142" i="1"/>
  <c r="B151" i="1"/>
  <c r="B160" i="1"/>
  <c r="B169" i="1"/>
  <c r="B178" i="1"/>
  <c r="B187" i="1"/>
  <c r="B196" i="1"/>
  <c r="B205" i="1"/>
  <c r="B214" i="1"/>
  <c r="B223" i="1"/>
  <c r="B232" i="1"/>
  <c r="B241" i="1"/>
  <c r="B250" i="1"/>
  <c r="B259" i="1"/>
  <c r="B268" i="1"/>
  <c r="B277" i="1"/>
  <c r="B286" i="1"/>
  <c r="B295" i="1"/>
  <c r="B304" i="1"/>
  <c r="B313" i="1"/>
  <c r="B322" i="1"/>
  <c r="B331" i="1"/>
  <c r="B340" i="1"/>
  <c r="B349" i="1"/>
  <c r="B358" i="1"/>
  <c r="B323" i="1"/>
  <c r="B332" i="1"/>
  <c r="B341" i="1"/>
  <c r="B350" i="1"/>
  <c r="B359" i="1"/>
</calcChain>
</file>

<file path=xl/sharedStrings.xml><?xml version="1.0" encoding="utf-8"?>
<sst xmlns="http://schemas.openxmlformats.org/spreadsheetml/2006/main" count="726" uniqueCount="57">
  <si>
    <t>BASE DE DATOS CUENTAS BANCARIAS</t>
  </si>
  <si>
    <t>AUXILIAR1</t>
  </si>
  <si>
    <t>AUXILIAR2</t>
  </si>
  <si>
    <t>Nº CUENTA</t>
  </si>
  <si>
    <t>FECHA</t>
  </si>
  <si>
    <t>CK/TRANS</t>
  </si>
  <si>
    <t>DESCRIPCION</t>
  </si>
  <si>
    <t>DEBITO</t>
  </si>
  <si>
    <t>CREDITO</t>
  </si>
  <si>
    <t>030-00105649</t>
  </si>
  <si>
    <t>PAGO DE SUBSIDIO POR DEFUNCION</t>
  </si>
  <si>
    <t>COLECTOR DE IMPUESTOS INTERNOS</t>
  </si>
  <si>
    <t>030-009001-3</t>
  </si>
  <si>
    <t>OTORGAMIENTO DE PRESTAMO</t>
  </si>
  <si>
    <t>240-014626-2</t>
  </si>
  <si>
    <t>030-007765-3</t>
  </si>
  <si>
    <t>030-007866-8</t>
  </si>
  <si>
    <t>REPOSICION DE CAJA CHICA</t>
  </si>
  <si>
    <t>030-009664-0</t>
  </si>
  <si>
    <t>TRANSFERENCIA DE FONDOS A LA CTA. GASTOS OPERACIONALES PARA CUBRIR GASTOS MENORES</t>
  </si>
  <si>
    <t>BALANCE INCIAL</t>
  </si>
  <si>
    <t>01</t>
  </si>
  <si>
    <t>PARA REGISTRAR UN TRANSFERENCIA DE FONDOS A LA CTA. PLAN DEFUNCION PENSIONADOS P. N., DECUENTO AGOSTO 2021</t>
  </si>
  <si>
    <t>TRANSFERENCIA DE FONDOS RECIBIDA DE LA CTA. PRESTAMOS ASISTENCIA D X C</t>
  </si>
  <si>
    <t>TRANSFERENCIA RECIBIDA DE LA CTA. ASISTENCIA SOCIAL AL PENSIONADO D X C.</t>
  </si>
  <si>
    <t>TRANSFERENCIA DE FONDOS RECIBIDA DE LA CTA. PRESTAMOS ASISTENCIA SOCIAL 20% INTERESES</t>
  </si>
  <si>
    <t>PAGO SERVICIO (FUNERARIA TIEMPO DE PAZ, S.R.L.)</t>
  </si>
  <si>
    <t>PAGO ESTUDIO MEDICO (INCOCEGLA)</t>
  </si>
  <si>
    <t>PAGO ESTUDIO MEDICO (INSTITUTO NACIONAL DEL CANCER R. EMILIA SANCHEZ=</t>
  </si>
  <si>
    <t>PAGO SERVICIO (FUNERARIA JERUSALEN, S.R.L.)</t>
  </si>
  <si>
    <t>PAGO SERVICIO (A.V. BLANDINO &amp; CIA, S.A.)</t>
  </si>
  <si>
    <t>PAGO DE LA SEGURIDAD SOCIAL DE LOS EMPLEADOS CIVILES DEL PLAN DEFUNCION JULIO 2021</t>
  </si>
  <si>
    <t>PAGO DE LA NOMINA DE SUELDO A EMPLEADOS CIVILES QUE LABORAN EN EL PLAN DEFUNCION</t>
  </si>
  <si>
    <t>PAGO DE LA NOMINA DE INCENTIVOS AL PERSONAL POLICIAL Y PENSIONADO QUE LABORA EN EL PLAN DEFUNCION</t>
  </si>
  <si>
    <t>PAGO DE LA NOMINA DE VIATICOS A LOS MIEMBROS DE LA COMISION DE SEGUIMIENTO AL PLAN DEFUNCION</t>
  </si>
  <si>
    <t>PAGO DE LA CONTRIBUCION A LA TESORERIA DE LA SEGURIDAD SOCIAL AGOSTO 201</t>
  </si>
  <si>
    <t>GASTO POR COMISIONES BANCARIAS DE LA CUENTA PLAN DEFUNCION, CORRESPONDIENTE AL MES DE AGOSTO 2021</t>
  </si>
  <si>
    <t>REINTEGRO DEL CK. Nº    12743</t>
  </si>
  <si>
    <t>TRANSFERENCIAS DESDE LA CTA. FONDO DE PENSIONES POR LOS DESCUENTOS DEL MES DE AGOSTO 2021</t>
  </si>
  <si>
    <t>DEPOSITOS POR EL SALDO DE PRESTAMO POR CAJA</t>
  </si>
  <si>
    <t>GASTO POR COMISIONES BANCARIAS AGOSTO 2021</t>
  </si>
  <si>
    <t>TRANSFERENCIA DE FONDOS A LA CTA. PRESTAMOS ASISTENCIA SOCIAL POR DEPOSITO ERRONEO</t>
  </si>
  <si>
    <t>TRANSFERENCIA DE FONDOS A LA CTA. PRESTAMOS ASISTENCIA SOCIAL POR ERROR EN DEPOSITOO ERRONEO</t>
  </si>
  <si>
    <t>TRANSFERENCIA DE FONDOS DESDE LA CTA. FONDO DE PENSIONES, CORRESPONDIENTE ALOS DESCUENTOS AGOSTO 2021</t>
  </si>
  <si>
    <t>TRANSFERENCIA DE FONDOS A LA CTA. PRESTAMOS ASISTENCIA SOCIAL POR DEPOSITO ERRONEO EN LA CTA. PREST. PERS.</t>
  </si>
  <si>
    <t>TRANSFERENCIA DE FONDOS A LA CTA. PLAN DEFUNCION POR C X P</t>
  </si>
  <si>
    <t>TRANSFERENCIA DE FONDOS A LA CTA. PLAN DEFUCION DEL 20% DE LOS INTERESES PRESTA ASIST.</t>
  </si>
  <si>
    <t>DEPOSITO REALIZADO POR EL 1ER. TTE. (R) ALFONSO M. RAMIREZ P.</t>
  </si>
  <si>
    <t>INGRESO POR EL INTERES GENERADO POR EL CERTIFICADO FINANCIENRO</t>
  </si>
  <si>
    <t>INGRESOS DE LOS DESCUENTOS APLICADOS A LOS PENSIONADOS Y JUBILADOS EN EL MES DE AGOSTO 2021</t>
  </si>
  <si>
    <t>TRANSFERENCIAS A LA CTA. PRESTAMOS PERSSONALES, DESCUENTOO AGOSTO 2021</t>
  </si>
  <si>
    <t>TRANSFERENCIA DE FONDOS A LA CTA. PRESTAMOS ASISTENCIA SOCIAL, DESCUENTO AGOSTO 2021</t>
  </si>
  <si>
    <t>TRANSFERENCIA DE FONDOS A LA CTA. PLAN DEFUNCION PENSIONADOS P. N., DECUENTO AGOSTO 2021</t>
  </si>
  <si>
    <t>GASTOS DE COMISIONES BANCARIAS DE LA CUENTA AGOSTO 2021</t>
  </si>
  <si>
    <t>TRANSFERENCIA DE FONDOS PARA CUBRIR GASTOS MENORES EN EL MES DE AGOSTO 2021</t>
  </si>
  <si>
    <t>GASTO DE COMISIONES BANCARIAS AGOSTO 2021</t>
  </si>
  <si>
    <t>NOTA DE CREDITO PARA REGISTRAR EL GASTO POR COMISIONES BANCARIAS DE LA CUENTA COMPROMISOS POR PAGAR,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</si>
</sst>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m/d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6"/>
      <color theme="0"/>
      <name val="Arial Black"/>
      <family val="2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rgb="FF2222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0" fillId="0" borderId="0" xfId="1" applyFont="1"/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2222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2222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22222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22222"/>
        <name val="Times New Roman"/>
        <family val="1"/>
        <scheme val="none"/>
      </font>
      <numFmt numFmtId="165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22222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EO%20DE%20MEMORIA\DATOS%20COREPOL\NOTAS%20ESTADOS%20COREPOL\INGRESOS%20Y%20EGRESOS%20TRANSPAR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BDD"/>
      <sheetName val="IMPRESION"/>
    </sheetNames>
    <sheetDataSet>
      <sheetData sheetId="0" refreshError="1"/>
      <sheetData sheetId="1" refreshError="1"/>
      <sheetData sheetId="2">
        <row r="9">
          <cell r="W9" t="str">
            <v>030-009001-3-8-2021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F28DBB-4F0C-4AEF-9F17-0E48F2B12C85}" name="BBDD" displayName="BBDD" ref="B3:I359" totalsRowShown="0" headerRowDxfId="8">
  <tableColumns count="8">
    <tableColumn id="1" xr3:uid="{0BAE174C-EF09-465F-986C-7C524B67F026}" name="AUXILIAR1" dataDxfId="7">
      <calculatedColumnFormula>IF(C4=$A$1,COUNTIF($C$4:C4,$A$1),"")</calculatedColumnFormula>
    </tableColumn>
    <tableColumn id="2" xr3:uid="{87182B89-8A22-4D02-BEDF-6A2A6243D443}" name="AUXILIAR2" dataDxfId="6">
      <calculatedColumnFormula>D4&amp;"-"&amp;MONTH(E4)&amp;"-"&amp;YEAR(E4)</calculatedColumnFormula>
    </tableColumn>
    <tableColumn id="3" xr3:uid="{7899FCD5-107E-4030-BD04-D8C2EB5905E3}" name="Nº CUENTA" dataDxfId="5"/>
    <tableColumn id="4" xr3:uid="{CACD14DE-7E64-491F-8BFA-1C86DC769C61}" name="FECHA" dataDxfId="4"/>
    <tableColumn id="5" xr3:uid="{444BE4A8-3260-482D-9304-7C89AE5ACFAB}" name="CK/TRANS" dataDxfId="3"/>
    <tableColumn id="6" xr3:uid="{EF703C7D-D1B0-45A3-A41E-B5064F206A7C}" name="DESCRIPCION" dataDxfId="2"/>
    <tableColumn id="7" xr3:uid="{B6E22E32-4692-4883-846B-75BA2FBF2EED}" name="DEBITO" dataDxfId="1" dataCellStyle="Millares"/>
    <tableColumn id="8" xr3:uid="{E8CB424D-AD9E-424B-B86A-CDC75FD0C8A4}" name="CREDITO" dataDxfId="0" dataCellStyle="Millares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E730-BD3B-4A1C-8CB0-B7AD68B4C53D}">
  <dimension ref="A1:I359"/>
  <sheetViews>
    <sheetView showGridLines="0" tabSelected="1" workbookViewId="0">
      <selection activeCell="J4" sqref="J4"/>
    </sheetView>
  </sheetViews>
  <sheetFormatPr baseColWidth="10" defaultRowHeight="15" x14ac:dyDescent="0.25"/>
  <cols>
    <col min="1" max="1" width="4.5703125" customWidth="1"/>
    <col min="2" max="2" width="12.42578125" customWidth="1"/>
    <col min="3" max="3" width="31.140625" customWidth="1"/>
    <col min="4" max="4" width="15.7109375" style="4" customWidth="1"/>
    <col min="6" max="6" width="12.5703125" customWidth="1"/>
    <col min="7" max="7" width="80.42578125" customWidth="1"/>
    <col min="8" max="9" width="14.5703125" style="10" customWidth="1"/>
  </cols>
  <sheetData>
    <row r="1" spans="1:9" ht="24.75" x14ac:dyDescent="0.5">
      <c r="A1" s="1" t="str">
        <f>[1]IMPRESION!W9</f>
        <v>030-009001-3-8-2021</v>
      </c>
      <c r="B1" s="2" t="s">
        <v>0</v>
      </c>
      <c r="C1" s="3"/>
      <c r="D1" s="3"/>
      <c r="E1" s="3"/>
      <c r="F1" s="3"/>
      <c r="G1" s="3"/>
      <c r="H1" s="3"/>
      <c r="I1" s="3"/>
    </row>
    <row r="2" spans="1:9" ht="3.75" customHeight="1" x14ac:dyDescent="0.25">
      <c r="H2"/>
      <c r="I2"/>
    </row>
    <row r="3" spans="1:9" x14ac:dyDescent="0.25">
      <c r="B3" s="5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x14ac:dyDescent="0.25">
      <c r="A4" s="4"/>
      <c r="B4" s="7" t="str">
        <f>IF(C4=$A$1,COUNTIF($C$4:C4,$A$1),"")</f>
        <v/>
      </c>
      <c r="C4" s="7" t="str">
        <f t="shared" ref="C4:C51" si="0">D4&amp;"-"&amp;MONTH(E4)&amp;"-"&amp;YEAR(E4)</f>
        <v>030-00105649-8-2021</v>
      </c>
      <c r="D4" s="8" t="s">
        <v>9</v>
      </c>
      <c r="E4" s="12">
        <v>44409</v>
      </c>
      <c r="F4" s="8">
        <v>1</v>
      </c>
      <c r="G4" s="11" t="s">
        <v>20</v>
      </c>
      <c r="H4" s="10">
        <v>961504.17</v>
      </c>
      <c r="I4" s="9"/>
    </row>
    <row r="5" spans="1:9" x14ac:dyDescent="0.25">
      <c r="A5" s="4"/>
      <c r="B5" s="7" t="str">
        <f>IF(C5=$A$1,COUNTIF($C$4:C5,$A$1),"")</f>
        <v/>
      </c>
      <c r="C5" s="7" t="str">
        <f t="shared" si="0"/>
        <v>030-00105649-8-2021</v>
      </c>
      <c r="D5" s="8" t="s">
        <v>9</v>
      </c>
      <c r="E5" s="12">
        <v>44431</v>
      </c>
      <c r="F5" s="8">
        <v>17691</v>
      </c>
      <c r="G5" s="11" t="s">
        <v>22</v>
      </c>
      <c r="H5" s="10">
        <v>3667826</v>
      </c>
      <c r="I5" s="9"/>
    </row>
    <row r="6" spans="1:9" x14ac:dyDescent="0.25">
      <c r="A6" s="4"/>
      <c r="B6" s="7" t="str">
        <f>IF(C6=$A$1,COUNTIF($C$4:C6,$A$1),"")</f>
        <v/>
      </c>
      <c r="C6" s="7" t="str">
        <f t="shared" si="0"/>
        <v>030-00105649-8-2021</v>
      </c>
      <c r="D6" s="8" t="s">
        <v>9</v>
      </c>
      <c r="E6" s="12">
        <v>44420</v>
      </c>
      <c r="F6" s="8">
        <v>17671</v>
      </c>
      <c r="G6" s="11" t="s">
        <v>23</v>
      </c>
      <c r="H6" s="10">
        <v>1000000</v>
      </c>
      <c r="I6" s="9"/>
    </row>
    <row r="7" spans="1:9" x14ac:dyDescent="0.25">
      <c r="A7" s="4"/>
      <c r="B7" s="7" t="str">
        <f>IF(C7=$A$1,COUNTIF($C$4:C7,$A$1),"")</f>
        <v/>
      </c>
      <c r="C7" s="7" t="str">
        <f t="shared" si="0"/>
        <v>030-00105649-8-2021</v>
      </c>
      <c r="D7" s="8" t="s">
        <v>9</v>
      </c>
      <c r="E7" s="12">
        <v>44428</v>
      </c>
      <c r="F7" s="8">
        <v>17684</v>
      </c>
      <c r="G7" s="11" t="s">
        <v>24</v>
      </c>
      <c r="H7" s="10">
        <v>60000</v>
      </c>
      <c r="I7" s="9"/>
    </row>
    <row r="8" spans="1:9" x14ac:dyDescent="0.25">
      <c r="A8" s="4"/>
      <c r="B8" s="7" t="str">
        <f>IF(C8=$A$1,COUNTIF($C$4:C8,$A$1),"")</f>
        <v/>
      </c>
      <c r="C8" s="7" t="str">
        <f t="shared" si="0"/>
        <v>030-00105649-8-2021</v>
      </c>
      <c r="D8" s="8" t="s">
        <v>9</v>
      </c>
      <c r="E8" s="12">
        <v>44432</v>
      </c>
      <c r="F8" s="8">
        <v>17696</v>
      </c>
      <c r="G8" s="11" t="s">
        <v>25</v>
      </c>
      <c r="H8" s="10">
        <v>142494.29</v>
      </c>
      <c r="I8" s="9"/>
    </row>
    <row r="9" spans="1:9" x14ac:dyDescent="0.25">
      <c r="A9" s="4"/>
      <c r="B9" s="7" t="str">
        <f>IF(C9=$A$1,COUNTIF($C$4:C9,$A$1),"")</f>
        <v/>
      </c>
      <c r="C9" s="7" t="str">
        <f t="shared" si="0"/>
        <v>030-00105649-8-2021</v>
      </c>
      <c r="D9" s="8" t="s">
        <v>9</v>
      </c>
      <c r="E9" s="12">
        <v>44410</v>
      </c>
      <c r="F9" s="8">
        <v>12637</v>
      </c>
      <c r="G9" s="11" t="s">
        <v>26</v>
      </c>
      <c r="I9" s="9">
        <v>156275</v>
      </c>
    </row>
    <row r="10" spans="1:9" x14ac:dyDescent="0.25">
      <c r="A10" s="4"/>
      <c r="B10" s="7" t="str">
        <f>IF(C10=$A$1,COUNTIF($C$4:C10,$A$1),"")</f>
        <v/>
      </c>
      <c r="C10" s="7" t="str">
        <f t="shared" si="0"/>
        <v>030-00105649-8-2021</v>
      </c>
      <c r="D10" s="8" t="s">
        <v>9</v>
      </c>
      <c r="E10" s="12">
        <v>44412</v>
      </c>
      <c r="F10" s="8">
        <v>12638</v>
      </c>
      <c r="G10" s="11" t="s">
        <v>26</v>
      </c>
      <c r="I10" s="9">
        <v>230850</v>
      </c>
    </row>
    <row r="11" spans="1:9" x14ac:dyDescent="0.25">
      <c r="A11" s="4"/>
      <c r="B11" s="7" t="str">
        <f>IF(C11=$A$1,COUNTIF($C$4:C11,$A$1),"")</f>
        <v/>
      </c>
      <c r="C11" s="7" t="str">
        <f t="shared" si="0"/>
        <v>030-00105649-8-2021</v>
      </c>
      <c r="D11" s="8" t="s">
        <v>9</v>
      </c>
      <c r="E11" s="12">
        <v>44414</v>
      </c>
      <c r="F11" s="8">
        <v>12639</v>
      </c>
      <c r="G11" s="11" t="s">
        <v>10</v>
      </c>
      <c r="I11" s="9">
        <v>55000</v>
      </c>
    </row>
    <row r="12" spans="1:9" x14ac:dyDescent="0.25">
      <c r="A12" s="4"/>
      <c r="B12" s="7" t="str">
        <f>IF(C12=$A$1,COUNTIF($C$4:C12,$A$1),"")</f>
        <v/>
      </c>
      <c r="C12" s="7" t="str">
        <f t="shared" si="0"/>
        <v>030-00105649-8-2021</v>
      </c>
      <c r="D12" s="8" t="s">
        <v>9</v>
      </c>
      <c r="E12" s="12">
        <v>44414</v>
      </c>
      <c r="F12" s="8">
        <v>12640</v>
      </c>
      <c r="G12" s="11" t="s">
        <v>10</v>
      </c>
      <c r="I12" s="9">
        <v>76000</v>
      </c>
    </row>
    <row r="13" spans="1:9" x14ac:dyDescent="0.25">
      <c r="A13" s="4"/>
      <c r="B13" s="7" t="str">
        <f>IF(C13=$A$1,COUNTIF($C$4:C13,$A$1),"")</f>
        <v/>
      </c>
      <c r="C13" s="7" t="str">
        <f t="shared" si="0"/>
        <v>030-00105649-8-2021</v>
      </c>
      <c r="D13" s="8" t="s">
        <v>9</v>
      </c>
      <c r="E13" s="12">
        <v>44414</v>
      </c>
      <c r="F13" s="8">
        <v>12641</v>
      </c>
      <c r="G13" s="11" t="s">
        <v>10</v>
      </c>
      <c r="I13" s="9">
        <v>55000</v>
      </c>
    </row>
    <row r="14" spans="1:9" x14ac:dyDescent="0.25">
      <c r="A14" s="4"/>
      <c r="B14" s="7" t="str">
        <f>IF(C14=$A$1,COUNTIF($C$4:C14,$A$1),"")</f>
        <v/>
      </c>
      <c r="C14" s="7" t="str">
        <f t="shared" si="0"/>
        <v>030-00105649-8-2021</v>
      </c>
      <c r="D14" s="8" t="s">
        <v>9</v>
      </c>
      <c r="E14" s="12">
        <v>44414</v>
      </c>
      <c r="F14" s="8">
        <v>12642</v>
      </c>
      <c r="G14" s="11" t="s">
        <v>10</v>
      </c>
      <c r="I14" s="9">
        <v>76000</v>
      </c>
    </row>
    <row r="15" spans="1:9" x14ac:dyDescent="0.25">
      <c r="A15" s="4"/>
      <c r="B15" s="7" t="str">
        <f>IF(C15=$A$1,COUNTIF($C$4:C15,$A$1),"")</f>
        <v/>
      </c>
      <c r="C15" s="7" t="str">
        <f t="shared" si="0"/>
        <v>030-00105649-8-2021</v>
      </c>
      <c r="D15" s="8" t="s">
        <v>9</v>
      </c>
      <c r="E15" s="12">
        <v>44414</v>
      </c>
      <c r="F15" s="8">
        <v>12643</v>
      </c>
      <c r="G15" s="11" t="s">
        <v>10</v>
      </c>
      <c r="I15" s="9">
        <v>76000</v>
      </c>
    </row>
    <row r="16" spans="1:9" x14ac:dyDescent="0.25">
      <c r="A16" s="4"/>
      <c r="B16" s="7" t="str">
        <f>IF(C16=$A$1,COUNTIF($C$4:C16,$A$1),"")</f>
        <v/>
      </c>
      <c r="C16" s="7" t="str">
        <f t="shared" si="0"/>
        <v>030-00105649-8-2021</v>
      </c>
      <c r="D16" s="8" t="s">
        <v>9</v>
      </c>
      <c r="E16" s="12">
        <v>44414</v>
      </c>
      <c r="F16" s="8">
        <v>12644</v>
      </c>
      <c r="G16" s="11" t="s">
        <v>10</v>
      </c>
      <c r="I16" s="9">
        <v>27000</v>
      </c>
    </row>
    <row r="17" spans="1:9" x14ac:dyDescent="0.25">
      <c r="A17" s="4"/>
      <c r="B17" s="7" t="str">
        <f>IF(C17=$A$1,COUNTIF($C$4:C17,$A$1),"")</f>
        <v/>
      </c>
      <c r="C17" s="7" t="str">
        <f t="shared" si="0"/>
        <v>030-00105649-8-2021</v>
      </c>
      <c r="D17" s="8" t="s">
        <v>9</v>
      </c>
      <c r="E17" s="12">
        <v>44414</v>
      </c>
      <c r="F17" s="8">
        <v>12645</v>
      </c>
      <c r="G17" s="11" t="s">
        <v>10</v>
      </c>
      <c r="I17" s="9">
        <v>55000</v>
      </c>
    </row>
    <row r="18" spans="1:9" x14ac:dyDescent="0.25">
      <c r="A18" s="4"/>
      <c r="B18" s="7" t="str">
        <f>IF(C18=$A$1,COUNTIF($C$4:C18,$A$1),"")</f>
        <v/>
      </c>
      <c r="C18" s="7" t="str">
        <f t="shared" si="0"/>
        <v>030-00105649-8-2021</v>
      </c>
      <c r="D18" s="8" t="s">
        <v>9</v>
      </c>
      <c r="E18" s="12">
        <v>44414</v>
      </c>
      <c r="F18" s="8">
        <v>12646</v>
      </c>
      <c r="G18" s="11" t="s">
        <v>10</v>
      </c>
      <c r="I18" s="9">
        <v>55000</v>
      </c>
    </row>
    <row r="19" spans="1:9" x14ac:dyDescent="0.25">
      <c r="A19" s="4"/>
      <c r="B19" s="7" t="str">
        <f>IF(C19=$A$1,COUNTIF($C$4:C19,$A$1),"")</f>
        <v/>
      </c>
      <c r="C19" s="7" t="str">
        <f t="shared" si="0"/>
        <v>030-00105649-8-2021</v>
      </c>
      <c r="D19" s="8" t="s">
        <v>9</v>
      </c>
      <c r="E19" s="12">
        <v>44420</v>
      </c>
      <c r="F19" s="8">
        <v>12647</v>
      </c>
      <c r="G19" s="11" t="s">
        <v>10</v>
      </c>
      <c r="I19" s="9">
        <v>27000</v>
      </c>
    </row>
    <row r="20" spans="1:9" x14ac:dyDescent="0.25">
      <c r="A20" s="4"/>
      <c r="B20" s="7" t="str">
        <f>IF(C20=$A$1,COUNTIF($C$4:C20,$A$1),"")</f>
        <v/>
      </c>
      <c r="C20" s="7" t="str">
        <f t="shared" si="0"/>
        <v>030-00105649-8-2021</v>
      </c>
      <c r="D20" s="8" t="s">
        <v>9</v>
      </c>
      <c r="E20" s="12">
        <v>44420</v>
      </c>
      <c r="F20" s="8">
        <v>12648</v>
      </c>
      <c r="G20" s="11" t="s">
        <v>10</v>
      </c>
      <c r="I20" s="9">
        <v>55000</v>
      </c>
    </row>
    <row r="21" spans="1:9" x14ac:dyDescent="0.25">
      <c r="A21" s="4"/>
      <c r="B21" s="7" t="str">
        <f>IF(C21=$A$1,COUNTIF($C$4:C21,$A$1),"")</f>
        <v/>
      </c>
      <c r="C21" s="7" t="str">
        <f t="shared" si="0"/>
        <v>030-00105649-8-2021</v>
      </c>
      <c r="D21" s="8" t="s">
        <v>9</v>
      </c>
      <c r="E21" s="12">
        <v>44420</v>
      </c>
      <c r="F21" s="8">
        <v>12649</v>
      </c>
      <c r="G21" s="11" t="s">
        <v>10</v>
      </c>
      <c r="I21" s="9">
        <v>55000</v>
      </c>
    </row>
    <row r="22" spans="1:9" x14ac:dyDescent="0.25">
      <c r="A22" s="4"/>
      <c r="B22" s="7" t="str">
        <f>IF(C22=$A$1,COUNTIF($C$4:C22,$A$1),"")</f>
        <v/>
      </c>
      <c r="C22" s="7" t="str">
        <f t="shared" si="0"/>
        <v>030-00105649-8-2021</v>
      </c>
      <c r="D22" s="8" t="s">
        <v>9</v>
      </c>
      <c r="E22" s="12">
        <v>44420</v>
      </c>
      <c r="F22" s="8">
        <v>12650</v>
      </c>
      <c r="G22" s="11" t="s">
        <v>10</v>
      </c>
      <c r="I22" s="9">
        <v>76000</v>
      </c>
    </row>
    <row r="23" spans="1:9" x14ac:dyDescent="0.25">
      <c r="A23" s="4"/>
      <c r="B23" s="7" t="str">
        <f>IF(C23=$A$1,COUNTIF($C$4:C23,$A$1),"")</f>
        <v/>
      </c>
      <c r="C23" s="7" t="str">
        <f t="shared" si="0"/>
        <v>030-00105649-8-2021</v>
      </c>
      <c r="D23" s="8" t="s">
        <v>9</v>
      </c>
      <c r="E23" s="12">
        <v>44420</v>
      </c>
      <c r="F23" s="8">
        <v>12651</v>
      </c>
      <c r="G23" s="11" t="s">
        <v>10</v>
      </c>
      <c r="I23" s="9">
        <v>55000</v>
      </c>
    </row>
    <row r="24" spans="1:9" x14ac:dyDescent="0.25">
      <c r="A24" s="4"/>
      <c r="B24" s="7" t="str">
        <f>IF(C24=$A$1,COUNTIF($C$4:C24,$A$1),"")</f>
        <v/>
      </c>
      <c r="C24" s="7" t="str">
        <f t="shared" si="0"/>
        <v>030-00105649-8-2021</v>
      </c>
      <c r="D24" s="8" t="s">
        <v>9</v>
      </c>
      <c r="E24" s="12">
        <v>44420</v>
      </c>
      <c r="F24" s="8">
        <v>12652</v>
      </c>
      <c r="G24" s="11" t="s">
        <v>10</v>
      </c>
      <c r="I24" s="9">
        <v>76000</v>
      </c>
    </row>
    <row r="25" spans="1:9" x14ac:dyDescent="0.25">
      <c r="A25" s="4"/>
      <c r="B25" s="7" t="str">
        <f>IF(C25=$A$1,COUNTIF($C$4:C25,$A$1),"")</f>
        <v/>
      </c>
      <c r="C25" s="7" t="str">
        <f t="shared" si="0"/>
        <v>030-00105649-8-2021</v>
      </c>
      <c r="D25" s="8" t="s">
        <v>9</v>
      </c>
      <c r="E25" s="12">
        <v>44420</v>
      </c>
      <c r="F25" s="8">
        <v>12653</v>
      </c>
      <c r="G25" s="11" t="s">
        <v>10</v>
      </c>
      <c r="I25" s="9">
        <v>55000</v>
      </c>
    </row>
    <row r="26" spans="1:9" x14ac:dyDescent="0.25">
      <c r="A26" s="4"/>
      <c r="B26" s="7" t="str">
        <f>IF(C26=$A$1,COUNTIF($C$4:C26,$A$1),"")</f>
        <v/>
      </c>
      <c r="C26" s="7" t="str">
        <f t="shared" si="0"/>
        <v>030-00105649-8-2021</v>
      </c>
      <c r="D26" s="8" t="s">
        <v>9</v>
      </c>
      <c r="E26" s="12">
        <v>44420</v>
      </c>
      <c r="F26" s="8">
        <v>12654</v>
      </c>
      <c r="G26" s="11" t="s">
        <v>10</v>
      </c>
      <c r="I26" s="9">
        <v>76000</v>
      </c>
    </row>
    <row r="27" spans="1:9" x14ac:dyDescent="0.25">
      <c r="A27" s="4"/>
      <c r="B27" s="7" t="str">
        <f>IF(C27=$A$1,COUNTIF($C$4:C27,$A$1),"")</f>
        <v/>
      </c>
      <c r="C27" s="7" t="str">
        <f t="shared" si="0"/>
        <v>030-00105649-8-2021</v>
      </c>
      <c r="D27" s="8" t="s">
        <v>9</v>
      </c>
      <c r="E27" s="12">
        <v>44420</v>
      </c>
      <c r="F27" s="8">
        <v>12655</v>
      </c>
      <c r="G27" s="11" t="s">
        <v>10</v>
      </c>
      <c r="I27" s="9">
        <v>55000</v>
      </c>
    </row>
    <row r="28" spans="1:9" x14ac:dyDescent="0.25">
      <c r="A28" s="4"/>
      <c r="B28" s="7" t="str">
        <f>IF(C28=$A$1,COUNTIF($C$4:C28,$A$1),"")</f>
        <v/>
      </c>
      <c r="C28" s="7" t="str">
        <f t="shared" si="0"/>
        <v>030-00105649-8-2021</v>
      </c>
      <c r="D28" s="8" t="s">
        <v>9</v>
      </c>
      <c r="E28" s="12">
        <v>44420</v>
      </c>
      <c r="F28" s="8">
        <v>12656</v>
      </c>
      <c r="G28" s="11" t="s">
        <v>10</v>
      </c>
      <c r="I28" s="9">
        <v>27000</v>
      </c>
    </row>
    <row r="29" spans="1:9" x14ac:dyDescent="0.25">
      <c r="A29" s="4"/>
      <c r="B29" s="7" t="str">
        <f>IF(C29=$A$1,COUNTIF($C$4:C29,$A$1),"")</f>
        <v/>
      </c>
      <c r="C29" s="7" t="str">
        <f t="shared" si="0"/>
        <v>030-00105649-8-2021</v>
      </c>
      <c r="D29" s="8" t="s">
        <v>9</v>
      </c>
      <c r="E29" s="12">
        <v>44420</v>
      </c>
      <c r="F29" s="8">
        <v>12657</v>
      </c>
      <c r="G29" s="11" t="s">
        <v>10</v>
      </c>
      <c r="I29" s="9">
        <v>76000</v>
      </c>
    </row>
    <row r="30" spans="1:9" x14ac:dyDescent="0.25">
      <c r="A30" s="4"/>
      <c r="B30" s="7" t="str">
        <f>IF(C30=$A$1,COUNTIF($C$4:C30,$A$1),"")</f>
        <v/>
      </c>
      <c r="C30" s="7" t="str">
        <f t="shared" si="0"/>
        <v>030-00105649-8-2021</v>
      </c>
      <c r="D30" s="8" t="s">
        <v>9</v>
      </c>
      <c r="E30" s="12">
        <v>44420</v>
      </c>
      <c r="F30" s="8">
        <v>12658</v>
      </c>
      <c r="G30" s="11" t="s">
        <v>10</v>
      </c>
      <c r="I30" s="9">
        <v>23000</v>
      </c>
    </row>
    <row r="31" spans="1:9" x14ac:dyDescent="0.25">
      <c r="A31" s="4"/>
      <c r="B31" s="7" t="str">
        <f>IF(C31=$A$1,COUNTIF($C$4:C31,$A$1),"")</f>
        <v/>
      </c>
      <c r="C31" s="7" t="str">
        <f t="shared" si="0"/>
        <v>030-00105649-8-2021</v>
      </c>
      <c r="D31" s="8" t="s">
        <v>9</v>
      </c>
      <c r="E31" s="12">
        <v>44420</v>
      </c>
      <c r="F31" s="8">
        <v>12659</v>
      </c>
      <c r="G31" s="11" t="s">
        <v>10</v>
      </c>
      <c r="I31" s="9">
        <v>76000</v>
      </c>
    </row>
    <row r="32" spans="1:9" x14ac:dyDescent="0.25">
      <c r="A32" s="4"/>
      <c r="B32" s="7" t="str">
        <f>IF(C32=$A$1,COUNTIF($C$4:C32,$A$1),"")</f>
        <v/>
      </c>
      <c r="C32" s="7" t="str">
        <f t="shared" si="0"/>
        <v>030-00105649-8-2021</v>
      </c>
      <c r="D32" s="8" t="s">
        <v>9</v>
      </c>
      <c r="E32" s="12">
        <v>44420</v>
      </c>
      <c r="F32" s="8">
        <v>12660</v>
      </c>
      <c r="G32" s="11" t="s">
        <v>10</v>
      </c>
      <c r="I32" s="9">
        <v>76000</v>
      </c>
    </row>
    <row r="33" spans="1:9" x14ac:dyDescent="0.25">
      <c r="A33" s="4"/>
      <c r="B33" s="7" t="str">
        <f>IF(C33=$A$1,COUNTIF($C$4:C33,$A$1),"")</f>
        <v/>
      </c>
      <c r="C33" s="7" t="str">
        <f t="shared" si="0"/>
        <v>030-00105649-8-2021</v>
      </c>
      <c r="D33" s="8" t="s">
        <v>9</v>
      </c>
      <c r="E33" s="12">
        <v>44420</v>
      </c>
      <c r="F33" s="8">
        <v>12661</v>
      </c>
      <c r="G33" s="11" t="s">
        <v>10</v>
      </c>
      <c r="I33" s="9">
        <v>27000</v>
      </c>
    </row>
    <row r="34" spans="1:9" x14ac:dyDescent="0.25">
      <c r="A34" s="4"/>
      <c r="B34" s="7" t="str">
        <f>IF(C34=$A$1,COUNTIF($C$4:C34,$A$1),"")</f>
        <v/>
      </c>
      <c r="C34" s="7" t="str">
        <f t="shared" si="0"/>
        <v>030-00105649-8-2021</v>
      </c>
      <c r="D34" s="8" t="s">
        <v>9</v>
      </c>
      <c r="E34" s="12">
        <v>44420</v>
      </c>
      <c r="F34" s="8">
        <v>12662</v>
      </c>
      <c r="G34" s="11" t="s">
        <v>10</v>
      </c>
      <c r="I34" s="9">
        <v>30000</v>
      </c>
    </row>
    <row r="35" spans="1:9" x14ac:dyDescent="0.25">
      <c r="A35" s="4"/>
      <c r="B35" s="7" t="str">
        <f>IF(C35=$A$1,COUNTIF($C$4:C35,$A$1),"")</f>
        <v/>
      </c>
      <c r="C35" s="7" t="str">
        <f t="shared" si="0"/>
        <v>030-00105649-8-2021</v>
      </c>
      <c r="D35" s="8" t="s">
        <v>9</v>
      </c>
      <c r="E35" s="12">
        <v>44420</v>
      </c>
      <c r="F35" s="8">
        <v>12663</v>
      </c>
      <c r="G35" s="11" t="s">
        <v>10</v>
      </c>
      <c r="I35" s="9">
        <v>27000</v>
      </c>
    </row>
    <row r="36" spans="1:9" x14ac:dyDescent="0.25">
      <c r="A36" s="4"/>
      <c r="B36" s="7" t="str">
        <f>IF(C36=$A$1,COUNTIF($C$4:C36,$A$1),"")</f>
        <v/>
      </c>
      <c r="C36" s="7" t="str">
        <f t="shared" si="0"/>
        <v>030-00105649-8-2021</v>
      </c>
      <c r="D36" s="8" t="s">
        <v>9</v>
      </c>
      <c r="E36" s="12">
        <v>44420</v>
      </c>
      <c r="F36" s="8">
        <v>12664</v>
      </c>
      <c r="G36" s="11" t="s">
        <v>10</v>
      </c>
      <c r="I36" s="9">
        <v>27000</v>
      </c>
    </row>
    <row r="37" spans="1:9" x14ac:dyDescent="0.25">
      <c r="A37" s="4"/>
      <c r="B37" s="7" t="str">
        <f>IF(C37=$A$1,COUNTIF($C$4:C37,$A$1),"")</f>
        <v/>
      </c>
      <c r="C37" s="7" t="str">
        <f t="shared" si="0"/>
        <v>030-00105649-8-2021</v>
      </c>
      <c r="D37" s="8" t="s">
        <v>9</v>
      </c>
      <c r="E37" s="12">
        <v>44420</v>
      </c>
      <c r="F37" s="8">
        <v>12665</v>
      </c>
      <c r="G37" s="11" t="s">
        <v>10</v>
      </c>
      <c r="I37" s="9">
        <v>27000</v>
      </c>
    </row>
    <row r="38" spans="1:9" x14ac:dyDescent="0.25">
      <c r="A38" s="4"/>
      <c r="B38" s="7" t="str">
        <f>IF(C38=$A$1,COUNTIF($C$4:C38,$A$1),"")</f>
        <v/>
      </c>
      <c r="C38" s="7" t="str">
        <f t="shared" si="0"/>
        <v>030-00105649-8-2021</v>
      </c>
      <c r="D38" s="8" t="s">
        <v>9</v>
      </c>
      <c r="E38" s="12">
        <v>44420</v>
      </c>
      <c r="F38" s="8">
        <v>12666</v>
      </c>
      <c r="G38" s="11" t="s">
        <v>10</v>
      </c>
      <c r="I38" s="9">
        <v>27000</v>
      </c>
    </row>
    <row r="39" spans="1:9" x14ac:dyDescent="0.25">
      <c r="A39" s="4"/>
      <c r="B39" s="7" t="str">
        <f>IF(C39=$A$1,COUNTIF($C$4:C39,$A$1),"")</f>
        <v/>
      </c>
      <c r="C39" s="7" t="str">
        <f t="shared" si="0"/>
        <v>030-00105649-8-2021</v>
      </c>
      <c r="D39" s="8" t="s">
        <v>9</v>
      </c>
      <c r="E39" s="12">
        <v>44420</v>
      </c>
      <c r="F39" s="8">
        <v>12667</v>
      </c>
      <c r="G39" s="11" t="s">
        <v>10</v>
      </c>
      <c r="I39" s="9">
        <v>76000</v>
      </c>
    </row>
    <row r="40" spans="1:9" x14ac:dyDescent="0.25">
      <c r="A40" s="4"/>
      <c r="B40" s="7" t="str">
        <f>IF(C40=$A$1,COUNTIF($C$4:C40,$A$1),"")</f>
        <v/>
      </c>
      <c r="C40" s="7" t="str">
        <f t="shared" si="0"/>
        <v>030-00105649-8-2021</v>
      </c>
      <c r="D40" s="8" t="s">
        <v>9</v>
      </c>
      <c r="E40" s="12">
        <v>44420</v>
      </c>
      <c r="F40" s="8">
        <v>12668</v>
      </c>
      <c r="G40" s="11" t="s">
        <v>10</v>
      </c>
      <c r="I40" s="9">
        <v>27000</v>
      </c>
    </row>
    <row r="41" spans="1:9" x14ac:dyDescent="0.25">
      <c r="A41" s="4"/>
      <c r="B41" s="7" t="str">
        <f>IF(C41=$A$1,COUNTIF($C$4:C41,$A$1),"")</f>
        <v/>
      </c>
      <c r="C41" s="7" t="str">
        <f t="shared" si="0"/>
        <v>030-00105649-8-2021</v>
      </c>
      <c r="D41" s="8" t="s">
        <v>9</v>
      </c>
      <c r="E41" s="12">
        <v>44428</v>
      </c>
      <c r="F41" s="8">
        <v>12669</v>
      </c>
      <c r="G41" s="11" t="s">
        <v>27</v>
      </c>
      <c r="I41" s="9">
        <v>30000</v>
      </c>
    </row>
    <row r="42" spans="1:9" x14ac:dyDescent="0.25">
      <c r="A42" s="4"/>
      <c r="B42" s="7" t="str">
        <f>IF(C42=$A$1,COUNTIF($C$4:C42,$A$1),"")</f>
        <v/>
      </c>
      <c r="C42" s="7" t="str">
        <f t="shared" si="0"/>
        <v>030-00105649-8-2021</v>
      </c>
      <c r="D42" s="8" t="s">
        <v>9</v>
      </c>
      <c r="E42" s="12">
        <v>44428</v>
      </c>
      <c r="F42" s="8">
        <v>12670</v>
      </c>
      <c r="G42" s="11" t="s">
        <v>28</v>
      </c>
      <c r="I42" s="9">
        <v>30000</v>
      </c>
    </row>
    <row r="43" spans="1:9" x14ac:dyDescent="0.25">
      <c r="A43" s="4"/>
      <c r="B43" s="7" t="str">
        <f>IF(C43=$A$1,COUNTIF($C$4:C43,$A$1),"")</f>
        <v/>
      </c>
      <c r="C43" s="7" t="str">
        <f t="shared" si="0"/>
        <v>030-00105649-8-2021</v>
      </c>
      <c r="D43" s="8" t="s">
        <v>9</v>
      </c>
      <c r="E43" s="12">
        <v>44431</v>
      </c>
      <c r="F43" s="8">
        <v>12671</v>
      </c>
      <c r="G43" s="11" t="s">
        <v>10</v>
      </c>
      <c r="I43" s="9">
        <v>23000</v>
      </c>
    </row>
    <row r="44" spans="1:9" x14ac:dyDescent="0.25">
      <c r="A44" s="4"/>
      <c r="B44" s="7" t="str">
        <f>IF(C44=$A$1,COUNTIF($C$4:C44,$A$1),"")</f>
        <v/>
      </c>
      <c r="C44" s="7" t="str">
        <f t="shared" si="0"/>
        <v>030-00105649-8-2021</v>
      </c>
      <c r="D44" s="8" t="s">
        <v>9</v>
      </c>
      <c r="E44" s="12">
        <v>44431</v>
      </c>
      <c r="F44" s="8">
        <v>12672</v>
      </c>
      <c r="G44" s="11" t="s">
        <v>10</v>
      </c>
      <c r="I44" s="9">
        <v>23000</v>
      </c>
    </row>
    <row r="45" spans="1:9" x14ac:dyDescent="0.25">
      <c r="A45" s="4"/>
      <c r="B45" s="7" t="str">
        <f>IF(C45=$A$1,COUNTIF($C$4:C45,$A$1),"")</f>
        <v/>
      </c>
      <c r="C45" s="7" t="str">
        <f t="shared" si="0"/>
        <v>030-00105649-8-2021</v>
      </c>
      <c r="D45" s="8" t="s">
        <v>9</v>
      </c>
      <c r="E45" s="12">
        <v>44431</v>
      </c>
      <c r="F45" s="8">
        <v>12673</v>
      </c>
      <c r="G45" s="11" t="s">
        <v>10</v>
      </c>
      <c r="I45" s="9">
        <v>76000</v>
      </c>
    </row>
    <row r="46" spans="1:9" x14ac:dyDescent="0.25">
      <c r="A46" s="4"/>
      <c r="B46" s="7" t="str">
        <f>IF(C46=$A$1,COUNTIF($C$4:C46,$A$1),"")</f>
        <v/>
      </c>
      <c r="C46" s="7" t="str">
        <f t="shared" si="0"/>
        <v>030-00105649-8-2021</v>
      </c>
      <c r="D46" s="8" t="s">
        <v>9</v>
      </c>
      <c r="E46" s="12">
        <v>44431</v>
      </c>
      <c r="F46" s="8">
        <v>12674</v>
      </c>
      <c r="G46" s="11" t="s">
        <v>10</v>
      </c>
      <c r="I46" s="9">
        <v>27000</v>
      </c>
    </row>
    <row r="47" spans="1:9" x14ac:dyDescent="0.25">
      <c r="A47" s="4"/>
      <c r="B47" s="7" t="str">
        <f>IF(C47=$A$1,COUNTIF($C$4:C47,$A$1),"")</f>
        <v/>
      </c>
      <c r="C47" s="7" t="str">
        <f t="shared" si="0"/>
        <v>030-00105649-8-2021</v>
      </c>
      <c r="D47" s="8" t="s">
        <v>9</v>
      </c>
      <c r="E47" s="12">
        <v>44431</v>
      </c>
      <c r="F47" s="8">
        <v>12675</v>
      </c>
      <c r="G47" s="11" t="s">
        <v>10</v>
      </c>
      <c r="I47" s="9">
        <v>27000</v>
      </c>
    </row>
    <row r="48" spans="1:9" x14ac:dyDescent="0.25">
      <c r="A48" s="4"/>
      <c r="B48" s="7" t="str">
        <f>IF(C48=$A$1,COUNTIF($C$4:C48,$A$1),"")</f>
        <v/>
      </c>
      <c r="C48" s="7" t="str">
        <f t="shared" si="0"/>
        <v>030-00105649-8-2021</v>
      </c>
      <c r="D48" s="8" t="s">
        <v>9</v>
      </c>
      <c r="E48" s="12">
        <v>44431</v>
      </c>
      <c r="F48" s="8">
        <v>12676</v>
      </c>
      <c r="G48" s="11" t="s">
        <v>10</v>
      </c>
      <c r="I48" s="9">
        <v>30000</v>
      </c>
    </row>
    <row r="49" spans="1:9" x14ac:dyDescent="0.25">
      <c r="A49" s="4"/>
      <c r="B49" s="7" t="str">
        <f>IF(C49=$A$1,COUNTIF($C$4:C49,$A$1),"")</f>
        <v/>
      </c>
      <c r="C49" s="7" t="str">
        <f t="shared" si="0"/>
        <v>030-00105649-8-2021</v>
      </c>
      <c r="D49" s="8" t="s">
        <v>9</v>
      </c>
      <c r="E49" s="12">
        <v>44431</v>
      </c>
      <c r="F49" s="8">
        <v>12677</v>
      </c>
      <c r="G49" s="11" t="s">
        <v>10</v>
      </c>
      <c r="I49" s="9">
        <v>23000</v>
      </c>
    </row>
    <row r="50" spans="1:9" x14ac:dyDescent="0.25">
      <c r="A50" s="4"/>
      <c r="B50" s="7" t="str">
        <f>IF(C50=$A$1,COUNTIF($C$4:C50,$A$1),"")</f>
        <v/>
      </c>
      <c r="C50" s="7" t="str">
        <f t="shared" si="0"/>
        <v>030-00105649-8-2021</v>
      </c>
      <c r="D50" s="8" t="s">
        <v>9</v>
      </c>
      <c r="E50" s="12">
        <v>44431</v>
      </c>
      <c r="F50" s="8">
        <v>12678</v>
      </c>
      <c r="G50" s="11" t="s">
        <v>10</v>
      </c>
      <c r="I50" s="9">
        <v>55000</v>
      </c>
    </row>
    <row r="51" spans="1:9" x14ac:dyDescent="0.25">
      <c r="A51" s="4"/>
      <c r="B51" s="7" t="str">
        <f>IF(C51=$A$1,COUNTIF($C$4:C51,$A$1),"")</f>
        <v/>
      </c>
      <c r="C51" s="7" t="str">
        <f t="shared" si="0"/>
        <v>030-00105649-8-2021</v>
      </c>
      <c r="D51" s="8" t="s">
        <v>9</v>
      </c>
      <c r="E51" s="12">
        <v>44431</v>
      </c>
      <c r="F51" s="8">
        <v>12679</v>
      </c>
      <c r="G51" s="11" t="s">
        <v>10</v>
      </c>
      <c r="I51" s="9">
        <v>86000</v>
      </c>
    </row>
    <row r="52" spans="1:9" x14ac:dyDescent="0.25">
      <c r="A52" s="4"/>
      <c r="B52" s="7" t="str">
        <f>IF(C52=$A$1,COUNTIF($C$4:C52,$A$1),"")</f>
        <v/>
      </c>
      <c r="C52" s="7" t="str">
        <f t="shared" ref="C52:C115" si="1">D52&amp;"-"&amp;MONTH(E52)&amp;"-"&amp;YEAR(E52)</f>
        <v>030-00105649-8-2021</v>
      </c>
      <c r="D52" s="8" t="s">
        <v>9</v>
      </c>
      <c r="E52" s="12">
        <v>44431</v>
      </c>
      <c r="F52" s="8">
        <v>12680</v>
      </c>
      <c r="G52" s="11" t="s">
        <v>10</v>
      </c>
      <c r="I52" s="9">
        <v>24000</v>
      </c>
    </row>
    <row r="53" spans="1:9" x14ac:dyDescent="0.25">
      <c r="A53" s="4"/>
      <c r="B53" s="7" t="str">
        <f>IF(C53=$A$1,COUNTIF($C$4:C53,$A$1),"")</f>
        <v/>
      </c>
      <c r="C53" s="7" t="str">
        <f t="shared" si="1"/>
        <v>030-00105649-8-2021</v>
      </c>
      <c r="D53" s="8" t="s">
        <v>9</v>
      </c>
      <c r="E53" s="12">
        <v>44431</v>
      </c>
      <c r="F53" s="8">
        <v>12681</v>
      </c>
      <c r="G53" s="11" t="s">
        <v>10</v>
      </c>
      <c r="I53" s="9">
        <v>76000</v>
      </c>
    </row>
    <row r="54" spans="1:9" x14ac:dyDescent="0.25">
      <c r="A54" s="4"/>
      <c r="B54" s="7" t="str">
        <f>IF(C54=$A$1,COUNTIF($C$4:C54,$A$1),"")</f>
        <v/>
      </c>
      <c r="C54" s="7" t="str">
        <f t="shared" si="1"/>
        <v>030-00105649-8-2021</v>
      </c>
      <c r="D54" s="8" t="s">
        <v>9</v>
      </c>
      <c r="E54" s="12">
        <v>44431</v>
      </c>
      <c r="F54" s="8">
        <v>12682</v>
      </c>
      <c r="G54" s="11" t="s">
        <v>10</v>
      </c>
      <c r="I54" s="9">
        <v>76000</v>
      </c>
    </row>
    <row r="55" spans="1:9" x14ac:dyDescent="0.25">
      <c r="A55" s="4"/>
      <c r="B55" s="7" t="str">
        <f>IF(C55=$A$1,COUNTIF($C$4:C55,$A$1),"")</f>
        <v/>
      </c>
      <c r="C55" s="7" t="str">
        <f t="shared" si="1"/>
        <v>030-00105649-8-2021</v>
      </c>
      <c r="D55" s="8" t="s">
        <v>9</v>
      </c>
      <c r="E55" s="12">
        <v>44431</v>
      </c>
      <c r="F55" s="8">
        <v>12683</v>
      </c>
      <c r="G55" s="11" t="s">
        <v>10</v>
      </c>
      <c r="I55" s="9">
        <v>38900</v>
      </c>
    </row>
    <row r="56" spans="1:9" x14ac:dyDescent="0.25">
      <c r="A56" s="4"/>
      <c r="B56" s="7" t="str">
        <f>IF(C56=$A$1,COUNTIF($C$4:C56,$A$1),"")</f>
        <v/>
      </c>
      <c r="C56" s="7" t="str">
        <f t="shared" si="1"/>
        <v>030-00105649-8-2021</v>
      </c>
      <c r="D56" s="8" t="s">
        <v>9</v>
      </c>
      <c r="E56" s="12">
        <v>44431</v>
      </c>
      <c r="F56" s="8">
        <v>12684</v>
      </c>
      <c r="G56" s="11" t="s">
        <v>10</v>
      </c>
      <c r="I56" s="9">
        <v>23000</v>
      </c>
    </row>
    <row r="57" spans="1:9" x14ac:dyDescent="0.25">
      <c r="A57" s="4"/>
      <c r="B57" s="7" t="str">
        <f>IF(C57=$A$1,COUNTIF($C$4:C57,$A$1),"")</f>
        <v/>
      </c>
      <c r="C57" s="7" t="str">
        <f t="shared" si="1"/>
        <v>030-00105649-8-2021</v>
      </c>
      <c r="D57" s="8" t="s">
        <v>9</v>
      </c>
      <c r="E57" s="12">
        <v>44432</v>
      </c>
      <c r="F57" s="8">
        <v>12685</v>
      </c>
      <c r="G57" s="11" t="s">
        <v>11</v>
      </c>
      <c r="I57" s="9">
        <v>40812.35</v>
      </c>
    </row>
    <row r="58" spans="1:9" x14ac:dyDescent="0.25">
      <c r="A58" s="4"/>
      <c r="B58" s="7" t="str">
        <f>IF(C58=$A$1,COUNTIF($C$4:C58,$A$1),"")</f>
        <v/>
      </c>
      <c r="C58" s="7" t="str">
        <f t="shared" si="1"/>
        <v>030-00105649-8-2021</v>
      </c>
      <c r="D58" s="8" t="s">
        <v>9</v>
      </c>
      <c r="E58" s="12">
        <v>44432</v>
      </c>
      <c r="F58" s="8">
        <v>12686</v>
      </c>
      <c r="G58" s="11" t="s">
        <v>10</v>
      </c>
      <c r="I58" s="9">
        <v>30000</v>
      </c>
    </row>
    <row r="59" spans="1:9" x14ac:dyDescent="0.25">
      <c r="A59" s="4"/>
      <c r="B59" s="7" t="str">
        <f>IF(C59=$A$1,COUNTIF($C$4:C59,$A$1),"")</f>
        <v/>
      </c>
      <c r="C59" s="7" t="str">
        <f t="shared" si="1"/>
        <v>030-00105649-8-2021</v>
      </c>
      <c r="D59" s="8" t="s">
        <v>9</v>
      </c>
      <c r="E59" s="12">
        <v>44432</v>
      </c>
      <c r="F59" s="8">
        <v>12687</v>
      </c>
      <c r="G59" s="11" t="s">
        <v>10</v>
      </c>
      <c r="I59" s="9">
        <v>76000</v>
      </c>
    </row>
    <row r="60" spans="1:9" x14ac:dyDescent="0.25">
      <c r="A60" s="4"/>
      <c r="B60" s="7" t="str">
        <f>IF(C60=$A$1,COUNTIF($C$4:C60,$A$1),"")</f>
        <v/>
      </c>
      <c r="C60" s="7" t="str">
        <f t="shared" si="1"/>
        <v>030-00105649-8-2021</v>
      </c>
      <c r="D60" s="8" t="s">
        <v>9</v>
      </c>
      <c r="E60" s="12">
        <v>44432</v>
      </c>
      <c r="F60" s="8">
        <v>12688</v>
      </c>
      <c r="G60" s="11" t="s">
        <v>10</v>
      </c>
      <c r="I60" s="9">
        <v>55000</v>
      </c>
    </row>
    <row r="61" spans="1:9" x14ac:dyDescent="0.25">
      <c r="A61" s="4"/>
      <c r="B61" s="7" t="str">
        <f>IF(C61=$A$1,COUNTIF($C$4:C61,$A$1),"")</f>
        <v/>
      </c>
      <c r="C61" s="7" t="str">
        <f t="shared" si="1"/>
        <v>030-00105649-8-2021</v>
      </c>
      <c r="D61" s="8" t="s">
        <v>9</v>
      </c>
      <c r="E61" s="12">
        <v>44432</v>
      </c>
      <c r="F61" s="8">
        <v>12689</v>
      </c>
      <c r="G61" s="11" t="s">
        <v>10</v>
      </c>
      <c r="I61" s="9">
        <v>29000</v>
      </c>
    </row>
    <row r="62" spans="1:9" x14ac:dyDescent="0.25">
      <c r="A62" s="4"/>
      <c r="B62" s="7" t="str">
        <f>IF(C62=$A$1,COUNTIF($C$4:C62,$A$1),"")</f>
        <v/>
      </c>
      <c r="C62" s="7" t="str">
        <f t="shared" si="1"/>
        <v>030-00105649-8-2021</v>
      </c>
      <c r="D62" s="8" t="s">
        <v>9</v>
      </c>
      <c r="E62" s="12">
        <v>44432</v>
      </c>
      <c r="F62" s="8">
        <v>12690</v>
      </c>
      <c r="G62" s="11" t="s">
        <v>10</v>
      </c>
      <c r="I62" s="9">
        <v>27000</v>
      </c>
    </row>
    <row r="63" spans="1:9" x14ac:dyDescent="0.25">
      <c r="A63" s="4"/>
      <c r="B63" s="7" t="str">
        <f>IF(C63=$A$1,COUNTIF($C$4:C63,$A$1),"")</f>
        <v/>
      </c>
      <c r="C63" s="7" t="str">
        <f t="shared" si="1"/>
        <v>030-00105649-8-2021</v>
      </c>
      <c r="D63" s="8" t="s">
        <v>9</v>
      </c>
      <c r="E63" s="12">
        <v>44432</v>
      </c>
      <c r="F63" s="8">
        <v>12691</v>
      </c>
      <c r="G63" s="11" t="s">
        <v>10</v>
      </c>
      <c r="I63" s="9">
        <v>27000</v>
      </c>
    </row>
    <row r="64" spans="1:9" x14ac:dyDescent="0.25">
      <c r="A64" s="4"/>
      <c r="B64" s="7" t="str">
        <f>IF(C64=$A$1,COUNTIF($C$4:C64,$A$1),"")</f>
        <v/>
      </c>
      <c r="C64" s="7" t="str">
        <f t="shared" si="1"/>
        <v>030-00105649-8-2021</v>
      </c>
      <c r="D64" s="8" t="s">
        <v>9</v>
      </c>
      <c r="E64" s="12">
        <v>44432</v>
      </c>
      <c r="F64" s="8">
        <v>12692</v>
      </c>
      <c r="G64" s="11" t="s">
        <v>10</v>
      </c>
      <c r="I64" s="9">
        <v>76000</v>
      </c>
    </row>
    <row r="65" spans="1:9" x14ac:dyDescent="0.25">
      <c r="A65" s="4"/>
      <c r="B65" s="7" t="str">
        <f>IF(C65=$A$1,COUNTIF($C$4:C65,$A$1),"")</f>
        <v/>
      </c>
      <c r="C65" s="7" t="str">
        <f t="shared" si="1"/>
        <v>030-00105649-8-2021</v>
      </c>
      <c r="D65" s="8" t="s">
        <v>9</v>
      </c>
      <c r="E65" s="12">
        <v>44432</v>
      </c>
      <c r="F65" s="8">
        <v>12693</v>
      </c>
      <c r="G65" s="11" t="s">
        <v>10</v>
      </c>
      <c r="I65" s="9">
        <v>55000</v>
      </c>
    </row>
    <row r="66" spans="1:9" x14ac:dyDescent="0.25">
      <c r="A66" s="4"/>
      <c r="B66" s="7" t="str">
        <f>IF(C66=$A$1,COUNTIF($C$4:C66,$A$1),"")</f>
        <v/>
      </c>
      <c r="C66" s="7" t="str">
        <f t="shared" si="1"/>
        <v>030-00105649-8-2021</v>
      </c>
      <c r="D66" s="8" t="s">
        <v>9</v>
      </c>
      <c r="E66" s="12">
        <v>44432</v>
      </c>
      <c r="F66" s="8">
        <v>12694</v>
      </c>
      <c r="G66" s="11" t="s">
        <v>10</v>
      </c>
      <c r="I66" s="9">
        <v>86000</v>
      </c>
    </row>
    <row r="67" spans="1:9" x14ac:dyDescent="0.25">
      <c r="A67" s="4"/>
      <c r="B67" s="7" t="str">
        <f>IF(C67=$A$1,COUNTIF($C$4:C67,$A$1),"")</f>
        <v/>
      </c>
      <c r="C67" s="7" t="str">
        <f t="shared" si="1"/>
        <v>030-00105649-8-2021</v>
      </c>
      <c r="D67" s="8" t="s">
        <v>9</v>
      </c>
      <c r="E67" s="12">
        <v>44432</v>
      </c>
      <c r="F67" s="8">
        <v>12695</v>
      </c>
      <c r="G67" s="11" t="s">
        <v>10</v>
      </c>
      <c r="I67" s="9">
        <v>30000</v>
      </c>
    </row>
    <row r="68" spans="1:9" x14ac:dyDescent="0.25">
      <c r="A68" s="4"/>
      <c r="B68" s="7" t="str">
        <f>IF(C68=$A$1,COUNTIF($C$4:C68,$A$1),"")</f>
        <v/>
      </c>
      <c r="C68" s="7" t="str">
        <f t="shared" si="1"/>
        <v>030-00105649-8-2021</v>
      </c>
      <c r="D68" s="8" t="s">
        <v>9</v>
      </c>
      <c r="E68" s="12">
        <v>44432</v>
      </c>
      <c r="F68" s="8">
        <v>12696</v>
      </c>
      <c r="G68" s="11" t="s">
        <v>10</v>
      </c>
      <c r="I68" s="9">
        <v>76000</v>
      </c>
    </row>
    <row r="69" spans="1:9" x14ac:dyDescent="0.25">
      <c r="A69" s="4"/>
      <c r="B69" s="7" t="str">
        <f>IF(C69=$A$1,COUNTIF($C$4:C69,$A$1),"")</f>
        <v/>
      </c>
      <c r="C69" s="7" t="str">
        <f t="shared" si="1"/>
        <v>030-00105649-8-2021</v>
      </c>
      <c r="D69" s="8" t="s">
        <v>9</v>
      </c>
      <c r="E69" s="12">
        <v>44432</v>
      </c>
      <c r="F69" s="8">
        <v>12697</v>
      </c>
      <c r="G69" s="11" t="s">
        <v>10</v>
      </c>
      <c r="I69" s="9">
        <v>36000</v>
      </c>
    </row>
    <row r="70" spans="1:9" x14ac:dyDescent="0.25">
      <c r="A70" s="4"/>
      <c r="B70" s="7" t="str">
        <f>IF(C70=$A$1,COUNTIF($C$4:C70,$A$1),"")</f>
        <v/>
      </c>
      <c r="C70" s="7" t="str">
        <f t="shared" si="1"/>
        <v>030-00105649-8-2021</v>
      </c>
      <c r="D70" s="8" t="s">
        <v>9</v>
      </c>
      <c r="E70" s="12">
        <v>44432</v>
      </c>
      <c r="F70" s="8">
        <v>12698</v>
      </c>
      <c r="G70" s="11" t="s">
        <v>10</v>
      </c>
      <c r="I70" s="9">
        <v>55000</v>
      </c>
    </row>
    <row r="71" spans="1:9" x14ac:dyDescent="0.25">
      <c r="A71" s="4"/>
      <c r="B71" s="7" t="str">
        <f>IF(C71=$A$1,COUNTIF($C$4:C71,$A$1),"")</f>
        <v/>
      </c>
      <c r="C71" s="7" t="str">
        <f t="shared" si="1"/>
        <v>030-00105649-8-2021</v>
      </c>
      <c r="D71" s="8" t="s">
        <v>9</v>
      </c>
      <c r="E71" s="12">
        <v>44432</v>
      </c>
      <c r="F71" s="8">
        <v>12699</v>
      </c>
      <c r="G71" s="11" t="s">
        <v>10</v>
      </c>
      <c r="I71" s="9">
        <v>27000</v>
      </c>
    </row>
    <row r="72" spans="1:9" x14ac:dyDescent="0.25">
      <c r="A72" s="4"/>
      <c r="B72" s="7" t="str">
        <f>IF(C72=$A$1,COUNTIF($C$4:C72,$A$1),"")</f>
        <v/>
      </c>
      <c r="C72" s="7" t="str">
        <f t="shared" si="1"/>
        <v>030-00105649-8-2021</v>
      </c>
      <c r="D72" s="8" t="s">
        <v>9</v>
      </c>
      <c r="E72" s="12">
        <v>44432</v>
      </c>
      <c r="F72" s="8">
        <v>12700</v>
      </c>
      <c r="G72" s="11" t="s">
        <v>10</v>
      </c>
      <c r="I72" s="9">
        <v>27000</v>
      </c>
    </row>
    <row r="73" spans="1:9" x14ac:dyDescent="0.25">
      <c r="A73" s="4"/>
      <c r="B73" s="7" t="str">
        <f>IF(C73=$A$1,COUNTIF($C$4:C73,$A$1),"")</f>
        <v/>
      </c>
      <c r="C73" s="7" t="str">
        <f t="shared" si="1"/>
        <v>030-00105649-8-2021</v>
      </c>
      <c r="D73" s="8" t="s">
        <v>9</v>
      </c>
      <c r="E73" s="12">
        <v>44432</v>
      </c>
      <c r="F73" s="8">
        <v>12701</v>
      </c>
      <c r="G73" s="11" t="s">
        <v>10</v>
      </c>
      <c r="I73" s="9">
        <v>27000</v>
      </c>
    </row>
    <row r="74" spans="1:9" x14ac:dyDescent="0.25">
      <c r="A74" s="4"/>
      <c r="B74" s="7" t="str">
        <f>IF(C74=$A$1,COUNTIF($C$4:C74,$A$1),"")</f>
        <v/>
      </c>
      <c r="C74" s="7" t="str">
        <f t="shared" si="1"/>
        <v>030-00105649-8-2021</v>
      </c>
      <c r="D74" s="8" t="s">
        <v>9</v>
      </c>
      <c r="E74" s="12">
        <v>44432</v>
      </c>
      <c r="F74" s="8">
        <v>12702</v>
      </c>
      <c r="G74" s="11" t="s">
        <v>10</v>
      </c>
      <c r="I74" s="9">
        <v>27000</v>
      </c>
    </row>
    <row r="75" spans="1:9" x14ac:dyDescent="0.25">
      <c r="A75" s="4"/>
      <c r="B75" s="7" t="str">
        <f>IF(C75=$A$1,COUNTIF($C$4:C75,$A$1),"")</f>
        <v/>
      </c>
      <c r="C75" s="7" t="str">
        <f t="shared" si="1"/>
        <v>030-00105649-8-2021</v>
      </c>
      <c r="D75" s="8" t="s">
        <v>9</v>
      </c>
      <c r="E75" s="12">
        <v>44432</v>
      </c>
      <c r="F75" s="8">
        <v>12703</v>
      </c>
      <c r="G75" s="11" t="s">
        <v>10</v>
      </c>
      <c r="I75" s="9">
        <v>30000</v>
      </c>
    </row>
    <row r="76" spans="1:9" x14ac:dyDescent="0.25">
      <c r="A76" s="4"/>
      <c r="B76" s="7" t="str">
        <f>IF(C76=$A$1,COUNTIF($C$4:C76,$A$1),"")</f>
        <v/>
      </c>
      <c r="C76" s="7" t="str">
        <f t="shared" si="1"/>
        <v>030-00105649-8-2021</v>
      </c>
      <c r="D76" s="8" t="s">
        <v>9</v>
      </c>
      <c r="E76" s="12">
        <v>44432</v>
      </c>
      <c r="F76" s="8">
        <v>12704</v>
      </c>
      <c r="G76" s="11" t="s">
        <v>10</v>
      </c>
      <c r="I76" s="9">
        <v>27000</v>
      </c>
    </row>
    <row r="77" spans="1:9" x14ac:dyDescent="0.25">
      <c r="A77" s="4"/>
      <c r="B77" s="7" t="str">
        <f>IF(C77=$A$1,COUNTIF($C$4:C77,$A$1),"")</f>
        <v/>
      </c>
      <c r="C77" s="7" t="str">
        <f t="shared" si="1"/>
        <v>030-00105649-8-2021</v>
      </c>
      <c r="D77" s="8" t="s">
        <v>9</v>
      </c>
      <c r="E77" s="12">
        <v>44432</v>
      </c>
      <c r="F77" s="8">
        <v>12705</v>
      </c>
      <c r="G77" s="11" t="s">
        <v>10</v>
      </c>
      <c r="I77" s="9">
        <v>27000</v>
      </c>
    </row>
    <row r="78" spans="1:9" x14ac:dyDescent="0.25">
      <c r="A78" s="4"/>
      <c r="B78" s="7" t="str">
        <f>IF(C78=$A$1,COUNTIF($C$4:C78,$A$1),"")</f>
        <v/>
      </c>
      <c r="C78" s="7" t="str">
        <f t="shared" si="1"/>
        <v>030-00105649-8-2021</v>
      </c>
      <c r="D78" s="8" t="s">
        <v>9</v>
      </c>
      <c r="E78" s="12">
        <v>44432</v>
      </c>
      <c r="F78" s="8">
        <v>12706</v>
      </c>
      <c r="G78" s="11" t="s">
        <v>10</v>
      </c>
      <c r="I78" s="9">
        <v>11800</v>
      </c>
    </row>
    <row r="79" spans="1:9" x14ac:dyDescent="0.25">
      <c r="A79" s="4"/>
      <c r="B79" s="7" t="str">
        <f>IF(C79=$A$1,COUNTIF($C$4:C79,$A$1),"")</f>
        <v/>
      </c>
      <c r="C79" s="7" t="str">
        <f t="shared" si="1"/>
        <v>030-00105649-8-2021</v>
      </c>
      <c r="D79" s="8" t="s">
        <v>9</v>
      </c>
      <c r="E79" s="12">
        <v>44432</v>
      </c>
      <c r="F79" s="8">
        <v>12707</v>
      </c>
      <c r="G79" s="11" t="s">
        <v>10</v>
      </c>
      <c r="I79" s="9">
        <v>27000</v>
      </c>
    </row>
    <row r="80" spans="1:9" x14ac:dyDescent="0.25">
      <c r="A80" s="4"/>
      <c r="B80" s="7" t="str">
        <f>IF(C80=$A$1,COUNTIF($C$4:C80,$A$1),"")</f>
        <v/>
      </c>
      <c r="C80" s="7" t="str">
        <f t="shared" si="1"/>
        <v>030-00105649-8-2021</v>
      </c>
      <c r="D80" s="8" t="s">
        <v>9</v>
      </c>
      <c r="E80" s="12">
        <v>44432</v>
      </c>
      <c r="F80" s="8">
        <v>12708</v>
      </c>
      <c r="G80" s="11" t="s">
        <v>10</v>
      </c>
      <c r="I80" s="9">
        <v>27000</v>
      </c>
    </row>
    <row r="81" spans="1:9" x14ac:dyDescent="0.25">
      <c r="A81" s="4"/>
      <c r="B81" s="7" t="str">
        <f>IF(C81=$A$1,COUNTIF($C$4:C81,$A$1),"")</f>
        <v/>
      </c>
      <c r="C81" s="7" t="str">
        <f t="shared" si="1"/>
        <v>030-00105649-8-2021</v>
      </c>
      <c r="D81" s="8" t="s">
        <v>9</v>
      </c>
      <c r="E81" s="12">
        <v>44432</v>
      </c>
      <c r="F81" s="8">
        <v>12709</v>
      </c>
      <c r="G81" s="11" t="s">
        <v>10</v>
      </c>
      <c r="I81" s="9">
        <v>36000</v>
      </c>
    </row>
    <row r="82" spans="1:9" x14ac:dyDescent="0.25">
      <c r="A82" s="4"/>
      <c r="B82" s="7" t="str">
        <f>IF(C82=$A$1,COUNTIF($C$4:C82,$A$1),"")</f>
        <v/>
      </c>
      <c r="C82" s="7" t="str">
        <f t="shared" si="1"/>
        <v>030-00105649-8-2021</v>
      </c>
      <c r="D82" s="8" t="s">
        <v>9</v>
      </c>
      <c r="E82" s="12">
        <v>44432</v>
      </c>
      <c r="F82" s="8">
        <v>12710</v>
      </c>
      <c r="G82" s="11" t="s">
        <v>10</v>
      </c>
      <c r="I82" s="9">
        <v>23000</v>
      </c>
    </row>
    <row r="83" spans="1:9" x14ac:dyDescent="0.25">
      <c r="A83" s="4"/>
      <c r="B83" s="7" t="str">
        <f>IF(C83=$A$1,COUNTIF($C$4:C83,$A$1),"")</f>
        <v/>
      </c>
      <c r="C83" s="7" t="str">
        <f t="shared" si="1"/>
        <v>030-00105649-8-2021</v>
      </c>
      <c r="D83" s="8" t="s">
        <v>9</v>
      </c>
      <c r="E83" s="12">
        <v>44432</v>
      </c>
      <c r="F83" s="8">
        <v>12711</v>
      </c>
      <c r="G83" s="11" t="s">
        <v>10</v>
      </c>
      <c r="I83" s="9">
        <v>27000</v>
      </c>
    </row>
    <row r="84" spans="1:9" x14ac:dyDescent="0.25">
      <c r="A84" s="4"/>
      <c r="B84" s="7" t="str">
        <f>IF(C84=$A$1,COUNTIF($C$4:C84,$A$1),"")</f>
        <v/>
      </c>
      <c r="C84" s="7" t="str">
        <f t="shared" si="1"/>
        <v>030-00105649-8-2021</v>
      </c>
      <c r="D84" s="8" t="s">
        <v>9</v>
      </c>
      <c r="E84" s="12">
        <v>44432</v>
      </c>
      <c r="F84" s="8">
        <v>12712</v>
      </c>
      <c r="G84" s="11" t="s">
        <v>10</v>
      </c>
      <c r="I84" s="9">
        <v>27000</v>
      </c>
    </row>
    <row r="85" spans="1:9" x14ac:dyDescent="0.25">
      <c r="A85" s="4"/>
      <c r="B85" s="7" t="str">
        <f>IF(C85=$A$1,COUNTIF($C$4:C85,$A$1),"")</f>
        <v/>
      </c>
      <c r="C85" s="7" t="str">
        <f t="shared" si="1"/>
        <v>030-00105649-8-2021</v>
      </c>
      <c r="D85" s="8" t="s">
        <v>9</v>
      </c>
      <c r="E85" s="12">
        <v>44432</v>
      </c>
      <c r="F85" s="8">
        <v>12713</v>
      </c>
      <c r="G85" s="11" t="s">
        <v>10</v>
      </c>
      <c r="I85" s="9">
        <v>30000</v>
      </c>
    </row>
    <row r="86" spans="1:9" x14ac:dyDescent="0.25">
      <c r="A86" s="4"/>
      <c r="B86" s="7" t="str">
        <f>IF(C86=$A$1,COUNTIF($C$4:C86,$A$1),"")</f>
        <v/>
      </c>
      <c r="C86" s="7" t="str">
        <f t="shared" si="1"/>
        <v>030-00105649-8-2021</v>
      </c>
      <c r="D86" s="8" t="s">
        <v>9</v>
      </c>
      <c r="E86" s="12">
        <v>44432</v>
      </c>
      <c r="F86" s="8">
        <v>12714</v>
      </c>
      <c r="G86" s="11" t="s">
        <v>10</v>
      </c>
      <c r="I86" s="9">
        <v>23000</v>
      </c>
    </row>
    <row r="87" spans="1:9" x14ac:dyDescent="0.25">
      <c r="A87" s="4"/>
      <c r="B87" s="7" t="str">
        <f>IF(C87=$A$1,COUNTIF($C$4:C87,$A$1),"")</f>
        <v/>
      </c>
      <c r="C87" s="7" t="str">
        <f t="shared" si="1"/>
        <v>030-00105649-8-2021</v>
      </c>
      <c r="D87" s="8" t="s">
        <v>9</v>
      </c>
      <c r="E87" s="12">
        <v>44432</v>
      </c>
      <c r="F87" s="8">
        <v>12715</v>
      </c>
      <c r="G87" s="11" t="s">
        <v>10</v>
      </c>
      <c r="I87" s="9">
        <v>27000</v>
      </c>
    </row>
    <row r="88" spans="1:9" x14ac:dyDescent="0.25">
      <c r="A88" s="4"/>
      <c r="B88" s="7" t="str">
        <f>IF(C88=$A$1,COUNTIF($C$4:C88,$A$1),"")</f>
        <v/>
      </c>
      <c r="C88" s="7" t="str">
        <f t="shared" si="1"/>
        <v>030-00105649-8-2021</v>
      </c>
      <c r="D88" s="8" t="s">
        <v>9</v>
      </c>
      <c r="E88" s="12">
        <v>44432</v>
      </c>
      <c r="F88" s="8">
        <v>12716</v>
      </c>
      <c r="G88" s="11" t="s">
        <v>10</v>
      </c>
      <c r="I88" s="9">
        <v>27000</v>
      </c>
    </row>
    <row r="89" spans="1:9" x14ac:dyDescent="0.25">
      <c r="A89" s="4"/>
      <c r="B89" s="7" t="str">
        <f>IF(C89=$A$1,COUNTIF($C$4:C89,$A$1),"")</f>
        <v/>
      </c>
      <c r="C89" s="7" t="str">
        <f t="shared" si="1"/>
        <v>030-00105649-8-2021</v>
      </c>
      <c r="D89" s="8" t="s">
        <v>9</v>
      </c>
      <c r="E89" s="12">
        <v>44432</v>
      </c>
      <c r="F89" s="8">
        <v>12717</v>
      </c>
      <c r="G89" s="11" t="s">
        <v>10</v>
      </c>
      <c r="I89" s="9">
        <v>55000</v>
      </c>
    </row>
    <row r="90" spans="1:9" x14ac:dyDescent="0.25">
      <c r="A90" s="4"/>
      <c r="B90" s="7" t="str">
        <f>IF(C90=$A$1,COUNTIF($C$4:C90,$A$1),"")</f>
        <v/>
      </c>
      <c r="C90" s="7" t="str">
        <f t="shared" si="1"/>
        <v>030-00105649-8-2021</v>
      </c>
      <c r="D90" s="8" t="s">
        <v>9</v>
      </c>
      <c r="E90" s="12">
        <v>44432</v>
      </c>
      <c r="F90" s="8">
        <v>12718</v>
      </c>
      <c r="G90" s="11" t="s">
        <v>10</v>
      </c>
      <c r="I90" s="9">
        <v>27000</v>
      </c>
    </row>
    <row r="91" spans="1:9" x14ac:dyDescent="0.25">
      <c r="A91" s="4"/>
      <c r="B91" s="7" t="str">
        <f>IF(C91=$A$1,COUNTIF($C$4:C91,$A$1),"")</f>
        <v/>
      </c>
      <c r="C91" s="7" t="str">
        <f t="shared" si="1"/>
        <v>030-00105649-8-2021</v>
      </c>
      <c r="D91" s="8" t="s">
        <v>9</v>
      </c>
      <c r="E91" s="12">
        <v>44432</v>
      </c>
      <c r="F91" s="8">
        <v>12719</v>
      </c>
      <c r="G91" s="11" t="s">
        <v>10</v>
      </c>
      <c r="I91" s="9">
        <v>27000</v>
      </c>
    </row>
    <row r="92" spans="1:9" x14ac:dyDescent="0.25">
      <c r="A92" s="4"/>
      <c r="B92" s="7" t="str">
        <f>IF(C92=$A$1,COUNTIF($C$4:C92,$A$1),"")</f>
        <v/>
      </c>
      <c r="C92" s="7" t="str">
        <f t="shared" si="1"/>
        <v>030-00105649-8-2021</v>
      </c>
      <c r="D92" s="8" t="s">
        <v>9</v>
      </c>
      <c r="E92" s="12">
        <v>44432</v>
      </c>
      <c r="F92" s="8">
        <v>12720</v>
      </c>
      <c r="G92" s="11" t="s">
        <v>10</v>
      </c>
      <c r="I92" s="9">
        <v>27000</v>
      </c>
    </row>
    <row r="93" spans="1:9" x14ac:dyDescent="0.25">
      <c r="A93" s="4"/>
      <c r="B93" s="7" t="str">
        <f>IF(C93=$A$1,COUNTIF($C$4:C93,$A$1),"")</f>
        <v/>
      </c>
      <c r="C93" s="7" t="str">
        <f t="shared" si="1"/>
        <v>030-00105649-8-2021</v>
      </c>
      <c r="D93" s="8" t="s">
        <v>9</v>
      </c>
      <c r="E93" s="12">
        <v>44432</v>
      </c>
      <c r="F93" s="8">
        <v>12721</v>
      </c>
      <c r="G93" s="11" t="s">
        <v>10</v>
      </c>
      <c r="I93" s="9">
        <v>27000</v>
      </c>
    </row>
    <row r="94" spans="1:9" x14ac:dyDescent="0.25">
      <c r="A94" s="4"/>
      <c r="B94" s="7" t="str">
        <f>IF(C94=$A$1,COUNTIF($C$4:C94,$A$1),"")</f>
        <v/>
      </c>
      <c r="C94" s="7" t="str">
        <f t="shared" si="1"/>
        <v>030-00105649-8-2021</v>
      </c>
      <c r="D94" s="8" t="s">
        <v>9</v>
      </c>
      <c r="E94" s="12">
        <v>44432</v>
      </c>
      <c r="F94" s="8">
        <v>12722</v>
      </c>
      <c r="G94" s="11" t="s">
        <v>10</v>
      </c>
      <c r="I94" s="9">
        <v>27000</v>
      </c>
    </row>
    <row r="95" spans="1:9" x14ac:dyDescent="0.25">
      <c r="A95" s="4"/>
      <c r="B95" s="7" t="str">
        <f>IF(C95=$A$1,COUNTIF($C$4:C95,$A$1),"")</f>
        <v/>
      </c>
      <c r="C95" s="7" t="str">
        <f t="shared" si="1"/>
        <v>030-00105649-8-2021</v>
      </c>
      <c r="D95" s="8" t="s">
        <v>9</v>
      </c>
      <c r="E95" s="12">
        <v>44432</v>
      </c>
      <c r="F95" s="8">
        <v>12723</v>
      </c>
      <c r="G95" s="11" t="s">
        <v>10</v>
      </c>
      <c r="I95" s="9">
        <v>76000</v>
      </c>
    </row>
    <row r="96" spans="1:9" x14ac:dyDescent="0.25">
      <c r="A96" s="4"/>
      <c r="B96" s="7" t="str">
        <f>IF(C96=$A$1,COUNTIF($C$4:C96,$A$1),"")</f>
        <v/>
      </c>
      <c r="C96" s="7" t="str">
        <f t="shared" si="1"/>
        <v>030-00105649-8-2021</v>
      </c>
      <c r="D96" s="8" t="s">
        <v>9</v>
      </c>
      <c r="E96" s="12">
        <v>44432</v>
      </c>
      <c r="F96" s="8">
        <v>12724</v>
      </c>
      <c r="G96" s="11" t="s">
        <v>10</v>
      </c>
      <c r="I96" s="9">
        <v>55000</v>
      </c>
    </row>
    <row r="97" spans="1:9" x14ac:dyDescent="0.25">
      <c r="A97" s="4"/>
      <c r="B97" s="7" t="str">
        <f>IF(C97=$A$1,COUNTIF($C$4:C97,$A$1),"")</f>
        <v/>
      </c>
      <c r="C97" s="7" t="str">
        <f t="shared" si="1"/>
        <v>030-00105649-8-2021</v>
      </c>
      <c r="D97" s="8" t="s">
        <v>9</v>
      </c>
      <c r="E97" s="12">
        <v>44432</v>
      </c>
      <c r="F97" s="8">
        <v>12725</v>
      </c>
      <c r="G97" s="11" t="s">
        <v>10</v>
      </c>
      <c r="I97" s="9">
        <v>52430</v>
      </c>
    </row>
    <row r="98" spans="1:9" x14ac:dyDescent="0.25">
      <c r="A98" s="4"/>
      <c r="B98" s="7" t="str">
        <f>IF(C98=$A$1,COUNTIF($C$4:C98,$A$1),"")</f>
        <v/>
      </c>
      <c r="C98" s="7" t="str">
        <f t="shared" si="1"/>
        <v>030-00105649-8-2021</v>
      </c>
      <c r="D98" s="8" t="s">
        <v>9</v>
      </c>
      <c r="E98" s="12">
        <v>44432</v>
      </c>
      <c r="F98" s="8">
        <v>12726</v>
      </c>
      <c r="G98" s="11" t="s">
        <v>10</v>
      </c>
      <c r="I98" s="9">
        <v>27000</v>
      </c>
    </row>
    <row r="99" spans="1:9" x14ac:dyDescent="0.25">
      <c r="A99" s="4"/>
      <c r="B99" s="7" t="str">
        <f>IF(C99=$A$1,COUNTIF($C$4:C99,$A$1),"")</f>
        <v/>
      </c>
      <c r="C99" s="7" t="str">
        <f t="shared" si="1"/>
        <v>030-00105649-8-2021</v>
      </c>
      <c r="D99" s="8" t="s">
        <v>9</v>
      </c>
      <c r="E99" s="12">
        <v>44432</v>
      </c>
      <c r="F99" s="8">
        <v>12727</v>
      </c>
      <c r="G99" s="11" t="s">
        <v>10</v>
      </c>
      <c r="I99" s="9">
        <v>27000</v>
      </c>
    </row>
    <row r="100" spans="1:9" x14ac:dyDescent="0.25">
      <c r="A100" s="4"/>
      <c r="B100" s="7" t="str">
        <f>IF(C100=$A$1,COUNTIF($C$4:C100,$A$1),"")</f>
        <v/>
      </c>
      <c r="C100" s="7" t="str">
        <f t="shared" si="1"/>
        <v>030-00105649-8-2021</v>
      </c>
      <c r="D100" s="8" t="s">
        <v>9</v>
      </c>
      <c r="E100" s="12">
        <v>44432</v>
      </c>
      <c r="F100" s="8">
        <v>12728</v>
      </c>
      <c r="G100" s="11" t="s">
        <v>10</v>
      </c>
      <c r="I100" s="9">
        <v>27000</v>
      </c>
    </row>
    <row r="101" spans="1:9" x14ac:dyDescent="0.25">
      <c r="A101" s="4"/>
      <c r="B101" s="7" t="str">
        <f>IF(C101=$A$1,COUNTIF($C$4:C101,$A$1),"")</f>
        <v/>
      </c>
      <c r="C101" s="7" t="str">
        <f t="shared" si="1"/>
        <v>030-00105649-8-2021</v>
      </c>
      <c r="D101" s="8" t="s">
        <v>9</v>
      </c>
      <c r="E101" s="12">
        <v>44432</v>
      </c>
      <c r="F101" s="8">
        <v>12729</v>
      </c>
      <c r="G101" s="11" t="s">
        <v>10</v>
      </c>
      <c r="I101" s="9">
        <v>27000</v>
      </c>
    </row>
    <row r="102" spans="1:9" x14ac:dyDescent="0.25">
      <c r="A102" s="4"/>
      <c r="B102" s="7" t="str">
        <f>IF(C102=$A$1,COUNTIF($C$4:C102,$A$1),"")</f>
        <v/>
      </c>
      <c r="C102" s="7" t="str">
        <f t="shared" si="1"/>
        <v>030-00105649-8-2021</v>
      </c>
      <c r="D102" s="8" t="s">
        <v>9</v>
      </c>
      <c r="E102" s="12">
        <v>44432</v>
      </c>
      <c r="F102" s="8">
        <v>12730</v>
      </c>
      <c r="G102" s="11" t="s">
        <v>10</v>
      </c>
      <c r="I102" s="9">
        <v>7600</v>
      </c>
    </row>
    <row r="103" spans="1:9" x14ac:dyDescent="0.25">
      <c r="A103" s="4"/>
      <c r="B103" s="7" t="str">
        <f>IF(C103=$A$1,COUNTIF($C$4:C103,$A$1),"")</f>
        <v/>
      </c>
      <c r="C103" s="7" t="str">
        <f t="shared" si="1"/>
        <v>030-00105649-8-2021</v>
      </c>
      <c r="D103" s="8" t="s">
        <v>9</v>
      </c>
      <c r="E103" s="12">
        <v>44432</v>
      </c>
      <c r="F103" s="8">
        <v>12731</v>
      </c>
      <c r="G103" s="11" t="s">
        <v>10</v>
      </c>
      <c r="I103" s="9">
        <v>76000</v>
      </c>
    </row>
    <row r="104" spans="1:9" x14ac:dyDescent="0.25">
      <c r="A104" s="4"/>
      <c r="B104" s="7" t="str">
        <f>IF(C104=$A$1,COUNTIF($C$4:C104,$A$1),"")</f>
        <v/>
      </c>
      <c r="C104" s="7" t="str">
        <f t="shared" si="1"/>
        <v>030-00105649-8-2021</v>
      </c>
      <c r="D104" s="8" t="s">
        <v>9</v>
      </c>
      <c r="E104" s="12">
        <v>44432</v>
      </c>
      <c r="F104" s="8">
        <v>12732</v>
      </c>
      <c r="G104" s="11" t="s">
        <v>10</v>
      </c>
      <c r="I104" s="9">
        <v>8000</v>
      </c>
    </row>
    <row r="105" spans="1:9" x14ac:dyDescent="0.25">
      <c r="A105" s="4"/>
      <c r="B105" s="7" t="str">
        <f>IF(C105=$A$1,COUNTIF($C$4:C105,$A$1),"")</f>
        <v/>
      </c>
      <c r="C105" s="7" t="str">
        <f t="shared" si="1"/>
        <v>030-00105649-8-2021</v>
      </c>
      <c r="D105" s="8" t="s">
        <v>9</v>
      </c>
      <c r="E105" s="12">
        <v>44432</v>
      </c>
      <c r="F105" s="8">
        <v>12733</v>
      </c>
      <c r="G105" s="11" t="s">
        <v>10</v>
      </c>
      <c r="I105" s="9">
        <v>27000</v>
      </c>
    </row>
    <row r="106" spans="1:9" x14ac:dyDescent="0.25">
      <c r="A106" s="4"/>
      <c r="B106" s="7" t="str">
        <f>IF(C106=$A$1,COUNTIF($C$4:C106,$A$1),"")</f>
        <v/>
      </c>
      <c r="C106" s="7" t="str">
        <f t="shared" si="1"/>
        <v>030-00105649-8-2021</v>
      </c>
      <c r="D106" s="8" t="s">
        <v>9</v>
      </c>
      <c r="E106" s="12">
        <v>44433</v>
      </c>
      <c r="F106" s="8">
        <v>12734</v>
      </c>
      <c r="G106" s="11" t="s">
        <v>10</v>
      </c>
      <c r="I106" s="9">
        <v>57000</v>
      </c>
    </row>
    <row r="107" spans="1:9" x14ac:dyDescent="0.25">
      <c r="A107" s="4"/>
      <c r="B107" s="7" t="str">
        <f>IF(C107=$A$1,COUNTIF($C$4:C107,$A$1),"")</f>
        <v/>
      </c>
      <c r="C107" s="7" t="str">
        <f t="shared" si="1"/>
        <v>030-00105649-8-2021</v>
      </c>
      <c r="D107" s="8" t="s">
        <v>9</v>
      </c>
      <c r="E107" s="12">
        <v>44434</v>
      </c>
      <c r="F107" s="8">
        <v>12735</v>
      </c>
      <c r="G107" s="11" t="s">
        <v>10</v>
      </c>
      <c r="I107" s="9">
        <v>23000</v>
      </c>
    </row>
    <row r="108" spans="1:9" x14ac:dyDescent="0.25">
      <c r="A108" s="4"/>
      <c r="B108" s="7" t="str">
        <f>IF(C108=$A$1,COUNTIF($C$4:C108,$A$1),"")</f>
        <v/>
      </c>
      <c r="C108" s="7" t="str">
        <f t="shared" si="1"/>
        <v>030-00105649-8-2021</v>
      </c>
      <c r="D108" s="8" t="s">
        <v>9</v>
      </c>
      <c r="E108" s="12">
        <v>44434</v>
      </c>
      <c r="F108" s="8">
        <v>12736</v>
      </c>
      <c r="G108" s="11" t="s">
        <v>10</v>
      </c>
      <c r="I108" s="9">
        <v>76000</v>
      </c>
    </row>
    <row r="109" spans="1:9" x14ac:dyDescent="0.25">
      <c r="A109" s="4"/>
      <c r="B109" s="7" t="str">
        <f>IF(C109=$A$1,COUNTIF($C$4:C109,$A$1),"")</f>
        <v/>
      </c>
      <c r="C109" s="7" t="str">
        <f t="shared" si="1"/>
        <v>030-00105649-8-2021</v>
      </c>
      <c r="D109" s="8" t="s">
        <v>9</v>
      </c>
      <c r="E109" s="12">
        <v>44434</v>
      </c>
      <c r="F109" s="8">
        <v>12737</v>
      </c>
      <c r="G109" s="11" t="s">
        <v>10</v>
      </c>
      <c r="I109" s="9">
        <v>23000</v>
      </c>
    </row>
    <row r="110" spans="1:9" x14ac:dyDescent="0.25">
      <c r="A110" s="4"/>
      <c r="B110" s="7" t="str">
        <f>IF(C110=$A$1,COUNTIF($C$4:C110,$A$1),"")</f>
        <v/>
      </c>
      <c r="C110" s="7" t="str">
        <f t="shared" si="1"/>
        <v>030-00105649-8-2021</v>
      </c>
      <c r="D110" s="8" t="s">
        <v>9</v>
      </c>
      <c r="E110" s="12">
        <v>44434</v>
      </c>
      <c r="F110" s="8">
        <v>12738</v>
      </c>
      <c r="G110" s="11" t="s">
        <v>10</v>
      </c>
      <c r="I110" s="9">
        <v>23000</v>
      </c>
    </row>
    <row r="111" spans="1:9" x14ac:dyDescent="0.25">
      <c r="A111" s="4"/>
      <c r="B111" s="7" t="str">
        <f>IF(C111=$A$1,COUNTIF($C$4:C111,$A$1),"")</f>
        <v/>
      </c>
      <c r="C111" s="7" t="str">
        <f t="shared" si="1"/>
        <v>030-00105649-8-2021</v>
      </c>
      <c r="D111" s="8" t="s">
        <v>9</v>
      </c>
      <c r="E111" s="12">
        <v>44434</v>
      </c>
      <c r="F111" s="8">
        <v>12739</v>
      </c>
      <c r="G111" s="11" t="s">
        <v>10</v>
      </c>
      <c r="I111" s="9">
        <v>27000</v>
      </c>
    </row>
    <row r="112" spans="1:9" x14ac:dyDescent="0.25">
      <c r="B112" s="7" t="str">
        <f>IF(C112=$A$1,COUNTIF($C$4:C112,$A$1),"")</f>
        <v/>
      </c>
      <c r="C112" s="7" t="str">
        <f t="shared" si="1"/>
        <v>030-00105649-8-2021</v>
      </c>
      <c r="D112" s="8" t="s">
        <v>9</v>
      </c>
      <c r="E112" s="12">
        <v>44434</v>
      </c>
      <c r="F112" s="8">
        <v>12740</v>
      </c>
      <c r="G112" s="11" t="s">
        <v>10</v>
      </c>
      <c r="I112" s="9">
        <v>27000</v>
      </c>
    </row>
    <row r="113" spans="2:9" x14ac:dyDescent="0.25">
      <c r="B113" s="7" t="str">
        <f>IF(C113=$A$1,COUNTIF($C$4:C113,$A$1),"")</f>
        <v/>
      </c>
      <c r="C113" s="7" t="str">
        <f t="shared" si="1"/>
        <v>030-00105649-8-2021</v>
      </c>
      <c r="D113" s="8" t="s">
        <v>9</v>
      </c>
      <c r="E113" s="12">
        <v>44434</v>
      </c>
      <c r="F113" s="8">
        <v>12741</v>
      </c>
      <c r="G113" s="11" t="s">
        <v>29</v>
      </c>
      <c r="I113" s="9">
        <v>72200</v>
      </c>
    </row>
    <row r="114" spans="2:9" x14ac:dyDescent="0.25">
      <c r="B114" s="7" t="str">
        <f>IF(C114=$A$1,COUNTIF($C$4:C114,$A$1),"")</f>
        <v/>
      </c>
      <c r="C114" s="7" t="str">
        <f t="shared" si="1"/>
        <v>030-00105649-8-2021</v>
      </c>
      <c r="D114" s="8" t="s">
        <v>9</v>
      </c>
      <c r="E114" s="12">
        <v>44434</v>
      </c>
      <c r="F114" s="8">
        <v>12742</v>
      </c>
      <c r="G114" s="11" t="s">
        <v>26</v>
      </c>
      <c r="I114" s="9">
        <v>63650</v>
      </c>
    </row>
    <row r="115" spans="2:9" x14ac:dyDescent="0.25">
      <c r="B115" s="7" t="str">
        <f>IF(C115=$A$1,COUNTIF($C$4:C115,$A$1),"")</f>
        <v/>
      </c>
      <c r="C115" s="7" t="str">
        <f t="shared" si="1"/>
        <v>030-00105649-8-2021</v>
      </c>
      <c r="D115" s="8" t="s">
        <v>9</v>
      </c>
      <c r="E115" s="12">
        <v>44434</v>
      </c>
      <c r="F115" s="8">
        <v>12744</v>
      </c>
      <c r="G115" s="11" t="s">
        <v>11</v>
      </c>
      <c r="I115" s="9">
        <v>797.25</v>
      </c>
    </row>
    <row r="116" spans="2:9" x14ac:dyDescent="0.25">
      <c r="B116" s="7" t="str">
        <f>IF(C116=$A$1,COUNTIF($C$4:C116,$A$1),"")</f>
        <v/>
      </c>
      <c r="C116" s="7" t="str">
        <f t="shared" ref="C116:C179" si="2">D116&amp;"-"&amp;MONTH(E116)&amp;"-"&amp;YEAR(E116)</f>
        <v>030-00105649-8-2021</v>
      </c>
      <c r="D116" s="8" t="s">
        <v>9</v>
      </c>
      <c r="E116" s="12">
        <v>44439</v>
      </c>
      <c r="F116" s="8">
        <v>12745</v>
      </c>
      <c r="G116" s="11" t="s">
        <v>30</v>
      </c>
      <c r="I116" s="9">
        <v>269752.5</v>
      </c>
    </row>
    <row r="117" spans="2:9" x14ac:dyDescent="0.25">
      <c r="B117" s="7" t="str">
        <f>IF(C117=$A$1,COUNTIF($C$4:C117,$A$1),"")</f>
        <v/>
      </c>
      <c r="C117" s="7" t="str">
        <f t="shared" si="2"/>
        <v>030-00105649-8-2021</v>
      </c>
      <c r="D117" s="8" t="s">
        <v>9</v>
      </c>
      <c r="E117" s="12">
        <v>44434</v>
      </c>
      <c r="F117" s="8">
        <v>12743</v>
      </c>
      <c r="G117" s="11" t="s">
        <v>30</v>
      </c>
      <c r="I117" s="9">
        <v>269923.5</v>
      </c>
    </row>
    <row r="118" spans="2:9" x14ac:dyDescent="0.25">
      <c r="B118" s="7" t="str">
        <f>IF(C118=$A$1,COUNTIF($C$4:C118,$A$1),"")</f>
        <v/>
      </c>
      <c r="C118" s="7" t="str">
        <f t="shared" si="2"/>
        <v>030-00105649-8-2021</v>
      </c>
      <c r="D118" s="8" t="s">
        <v>9</v>
      </c>
      <c r="E118" s="12">
        <v>44413</v>
      </c>
      <c r="F118" s="8">
        <v>17663</v>
      </c>
      <c r="G118" s="11" t="s">
        <v>31</v>
      </c>
      <c r="I118" s="9">
        <v>6456.03</v>
      </c>
    </row>
    <row r="119" spans="2:9" x14ac:dyDescent="0.25">
      <c r="B119" s="7" t="str">
        <f>IF(C119=$A$1,COUNTIF($C$4:C119,$A$1),"")</f>
        <v/>
      </c>
      <c r="C119" s="7" t="str">
        <f t="shared" si="2"/>
        <v>030-00105649-8-2021</v>
      </c>
      <c r="D119" s="8" t="s">
        <v>9</v>
      </c>
      <c r="E119" s="12">
        <v>44433</v>
      </c>
      <c r="F119" s="8">
        <v>17700</v>
      </c>
      <c r="G119" s="11" t="s">
        <v>32</v>
      </c>
      <c r="I119" s="9">
        <v>28227</v>
      </c>
    </row>
    <row r="120" spans="2:9" x14ac:dyDescent="0.25">
      <c r="B120" s="7" t="str">
        <f>IF(C120=$A$1,COUNTIF($C$4:C120,$A$1),"")</f>
        <v/>
      </c>
      <c r="C120" s="7" t="str">
        <f t="shared" si="2"/>
        <v>030-00105649-8-2021</v>
      </c>
      <c r="D120" s="8" t="s">
        <v>9</v>
      </c>
      <c r="E120" s="12">
        <v>44433</v>
      </c>
      <c r="F120" s="8">
        <v>17701</v>
      </c>
      <c r="G120" s="11" t="s">
        <v>33</v>
      </c>
      <c r="I120" s="9">
        <v>396427.75</v>
      </c>
    </row>
    <row r="121" spans="2:9" x14ac:dyDescent="0.25">
      <c r="B121" s="7" t="str">
        <f>IF(C121=$A$1,COUNTIF($C$4:C121,$A$1),"")</f>
        <v/>
      </c>
      <c r="C121" s="7" t="str">
        <f t="shared" si="2"/>
        <v>030-00105649-8-2021</v>
      </c>
      <c r="D121" s="8" t="s">
        <v>9</v>
      </c>
      <c r="E121" s="12">
        <v>44433</v>
      </c>
      <c r="F121" s="8">
        <v>17702</v>
      </c>
      <c r="G121" s="11" t="s">
        <v>34</v>
      </c>
      <c r="I121" s="9">
        <v>82000</v>
      </c>
    </row>
    <row r="122" spans="2:9" x14ac:dyDescent="0.25">
      <c r="B122" s="7" t="str">
        <f>IF(C122=$A$1,COUNTIF($C$4:C122,$A$1),"")</f>
        <v/>
      </c>
      <c r="C122" s="7" t="str">
        <f t="shared" si="2"/>
        <v>030-00105649-8-2021</v>
      </c>
      <c r="D122" s="8" t="s">
        <v>9</v>
      </c>
      <c r="E122" s="12">
        <v>44435</v>
      </c>
      <c r="F122" s="8">
        <v>17705</v>
      </c>
      <c r="G122" s="11" t="s">
        <v>35</v>
      </c>
      <c r="I122" s="9">
        <v>6360</v>
      </c>
    </row>
    <row r="123" spans="2:9" x14ac:dyDescent="0.25">
      <c r="B123" s="7" t="str">
        <f>IF(C123=$A$1,COUNTIF($C$4:C123,$A$1),"")</f>
        <v/>
      </c>
      <c r="C123" s="7" t="str">
        <f t="shared" si="2"/>
        <v>030-00105649-8-2021</v>
      </c>
      <c r="D123" s="8" t="s">
        <v>9</v>
      </c>
      <c r="E123" s="12">
        <v>44439</v>
      </c>
      <c r="F123" s="8">
        <v>17716</v>
      </c>
      <c r="G123" s="11" t="s">
        <v>36</v>
      </c>
      <c r="I123" s="9">
        <v>7984.08</v>
      </c>
    </row>
    <row r="124" spans="2:9" x14ac:dyDescent="0.25">
      <c r="B124" s="7" t="str">
        <f>IF(C124=$A$1,COUNTIF($C$4:C359,$A$1),"")</f>
        <v/>
      </c>
      <c r="C124" s="7" t="str">
        <f t="shared" si="2"/>
        <v>030-00105649-8-2021</v>
      </c>
      <c r="D124" s="8" t="s">
        <v>9</v>
      </c>
      <c r="E124" s="12">
        <v>44438</v>
      </c>
      <c r="F124" s="8">
        <v>17706</v>
      </c>
      <c r="G124" s="11" t="s">
        <v>37</v>
      </c>
      <c r="H124" s="10">
        <v>269923.5</v>
      </c>
      <c r="I124" s="9"/>
    </row>
    <row r="125" spans="2:9" x14ac:dyDescent="0.25">
      <c r="B125" s="7">
        <f>IF(C125=$A$1,COUNTIF($C$4:C125,$A$1),"")</f>
        <v>1</v>
      </c>
      <c r="C125" s="7" t="str">
        <f t="shared" si="2"/>
        <v>030-009001-3-8-2021</v>
      </c>
      <c r="D125" s="8" t="s">
        <v>12</v>
      </c>
      <c r="E125" s="12">
        <v>44409</v>
      </c>
      <c r="F125" s="8" t="s">
        <v>21</v>
      </c>
      <c r="G125" s="11" t="s">
        <v>20</v>
      </c>
      <c r="H125" s="10">
        <v>8142782.2599999998</v>
      </c>
      <c r="I125" s="9"/>
    </row>
    <row r="126" spans="2:9" x14ac:dyDescent="0.25">
      <c r="B126" s="7">
        <f>IF(C126=$A$1,COUNTIF($C$4:C126,$A$1),"")</f>
        <v>2</v>
      </c>
      <c r="C126" s="7" t="str">
        <f t="shared" si="2"/>
        <v>030-009001-3-8-2021</v>
      </c>
      <c r="D126" s="8" t="s">
        <v>12</v>
      </c>
      <c r="E126" s="12">
        <v>44431</v>
      </c>
      <c r="F126" s="8">
        <v>17687</v>
      </c>
      <c r="G126" s="11" t="s">
        <v>38</v>
      </c>
      <c r="H126" s="10">
        <v>20983703.91</v>
      </c>
      <c r="I126" s="9"/>
    </row>
    <row r="127" spans="2:9" x14ac:dyDescent="0.25">
      <c r="B127" s="7">
        <f>IF(C127=$A$1,COUNTIF($C$4:C127,$A$1),"")</f>
        <v>3</v>
      </c>
      <c r="C127" s="7" t="str">
        <f t="shared" si="2"/>
        <v>030-009001-3-8-2021</v>
      </c>
      <c r="D127" s="8" t="s">
        <v>12</v>
      </c>
      <c r="E127" s="12">
        <v>44411</v>
      </c>
      <c r="F127" s="8">
        <v>17655</v>
      </c>
      <c r="G127" s="11" t="s">
        <v>39</v>
      </c>
      <c r="H127" s="10">
        <v>439396.03</v>
      </c>
      <c r="I127" s="9"/>
    </row>
    <row r="128" spans="2:9" x14ac:dyDescent="0.25">
      <c r="B128" s="7">
        <f>IF(C128=$A$1,COUNTIF($C$4:C128,$A$1),"")</f>
        <v>4</v>
      </c>
      <c r="C128" s="7" t="str">
        <f t="shared" si="2"/>
        <v>030-009001-3-8-2021</v>
      </c>
      <c r="D128" s="8" t="s">
        <v>12</v>
      </c>
      <c r="E128" s="12">
        <v>44412</v>
      </c>
      <c r="F128" s="8">
        <v>17658</v>
      </c>
      <c r="G128" s="11" t="s">
        <v>39</v>
      </c>
      <c r="H128" s="10">
        <v>368796.26</v>
      </c>
      <c r="I128" s="9"/>
    </row>
    <row r="129" spans="2:9" x14ac:dyDescent="0.25">
      <c r="B129" s="7">
        <f>IF(C129=$A$1,COUNTIF($C$4:C129,$A$1),"")</f>
        <v>5</v>
      </c>
      <c r="C129" s="7" t="str">
        <f t="shared" si="2"/>
        <v>030-009001-3-8-2021</v>
      </c>
      <c r="D129" s="8" t="s">
        <v>12</v>
      </c>
      <c r="E129" s="12">
        <v>44412</v>
      </c>
      <c r="F129" s="8">
        <v>17660</v>
      </c>
      <c r="G129" s="11" t="s">
        <v>39</v>
      </c>
      <c r="H129" s="10">
        <v>4254</v>
      </c>
      <c r="I129" s="9"/>
    </row>
    <row r="130" spans="2:9" x14ac:dyDescent="0.25">
      <c r="B130" s="7">
        <f>IF(C130=$A$1,COUNTIF($C$4:C130,$A$1),"")</f>
        <v>6</v>
      </c>
      <c r="C130" s="7" t="str">
        <f t="shared" si="2"/>
        <v>030-009001-3-8-2021</v>
      </c>
      <c r="D130" s="8" t="s">
        <v>12</v>
      </c>
      <c r="E130" s="12">
        <v>44413</v>
      </c>
      <c r="F130" s="8">
        <v>17661</v>
      </c>
      <c r="G130" s="11" t="s">
        <v>39</v>
      </c>
      <c r="H130" s="10">
        <v>248495.75</v>
      </c>
      <c r="I130" s="9"/>
    </row>
    <row r="131" spans="2:9" x14ac:dyDescent="0.25">
      <c r="B131" s="7">
        <f>IF(C131=$A$1,COUNTIF($C$4:C131,$A$1),"")</f>
        <v>7</v>
      </c>
      <c r="C131" s="7" t="str">
        <f t="shared" si="2"/>
        <v>030-009001-3-8-2021</v>
      </c>
      <c r="D131" s="8" t="s">
        <v>12</v>
      </c>
      <c r="E131" s="12">
        <v>44417</v>
      </c>
      <c r="F131" s="8">
        <v>17664</v>
      </c>
      <c r="G131" s="11" t="s">
        <v>39</v>
      </c>
      <c r="H131" s="10">
        <v>126966.2</v>
      </c>
      <c r="I131" s="9"/>
    </row>
    <row r="132" spans="2:9" x14ac:dyDescent="0.25">
      <c r="B132" s="7">
        <f>IF(C132=$A$1,COUNTIF($C$4:C132,$A$1),"")</f>
        <v>8</v>
      </c>
      <c r="C132" s="7" t="str">
        <f t="shared" si="2"/>
        <v>030-009001-3-8-2021</v>
      </c>
      <c r="D132" s="8" t="s">
        <v>12</v>
      </c>
      <c r="E132" s="12">
        <v>44417</v>
      </c>
      <c r="F132" s="8">
        <v>17665</v>
      </c>
      <c r="G132" s="11" t="s">
        <v>39</v>
      </c>
      <c r="H132" s="10">
        <v>5324.13</v>
      </c>
      <c r="I132" s="9"/>
    </row>
    <row r="133" spans="2:9" x14ac:dyDescent="0.25">
      <c r="B133" s="7">
        <f>IF(C133=$A$1,COUNTIF($C$4:C133,$A$1),"")</f>
        <v>9</v>
      </c>
      <c r="C133" s="7" t="str">
        <f t="shared" si="2"/>
        <v>030-009001-3-8-2021</v>
      </c>
      <c r="D133" s="8" t="s">
        <v>12</v>
      </c>
      <c r="E133" s="12">
        <v>44417</v>
      </c>
      <c r="F133" s="8">
        <v>17666</v>
      </c>
      <c r="G133" s="11" t="s">
        <v>39</v>
      </c>
      <c r="H133" s="10">
        <v>234116.68</v>
      </c>
      <c r="I133" s="9"/>
    </row>
    <row r="134" spans="2:9" x14ac:dyDescent="0.25">
      <c r="B134" s="7">
        <f>IF(C134=$A$1,COUNTIF($C$4:C134,$A$1),"")</f>
        <v>10</v>
      </c>
      <c r="C134" s="7" t="str">
        <f t="shared" si="2"/>
        <v>030-009001-3-8-2021</v>
      </c>
      <c r="D134" s="8" t="s">
        <v>12</v>
      </c>
      <c r="E134" s="12">
        <v>44417</v>
      </c>
      <c r="F134" s="8">
        <v>17667</v>
      </c>
      <c r="G134" s="11" t="s">
        <v>39</v>
      </c>
      <c r="H134" s="10">
        <v>3867.34</v>
      </c>
      <c r="I134" s="9"/>
    </row>
    <row r="135" spans="2:9" x14ac:dyDescent="0.25">
      <c r="B135" s="7">
        <f>IF(C135=$A$1,COUNTIF($C$4:C135,$A$1),"")</f>
        <v>11</v>
      </c>
      <c r="C135" s="7" t="str">
        <f t="shared" si="2"/>
        <v>030-009001-3-8-2021</v>
      </c>
      <c r="D135" s="8" t="s">
        <v>12</v>
      </c>
      <c r="E135" s="12">
        <v>44417</v>
      </c>
      <c r="F135" s="8">
        <v>17668</v>
      </c>
      <c r="G135" s="11" t="s">
        <v>39</v>
      </c>
      <c r="H135" s="10">
        <v>31270.98</v>
      </c>
      <c r="I135" s="9"/>
    </row>
    <row r="136" spans="2:9" x14ac:dyDescent="0.25">
      <c r="B136" s="7">
        <f>IF(C136=$A$1,COUNTIF($C$4:C136,$A$1),"")</f>
        <v>12</v>
      </c>
      <c r="C136" s="7" t="str">
        <f t="shared" si="2"/>
        <v>030-009001-3-8-2021</v>
      </c>
      <c r="D136" s="8" t="s">
        <v>12</v>
      </c>
      <c r="E136" s="12">
        <v>44418</v>
      </c>
      <c r="F136" s="8">
        <v>17669</v>
      </c>
      <c r="G136" s="11" t="s">
        <v>39</v>
      </c>
      <c r="H136" s="10">
        <v>341667.88</v>
      </c>
      <c r="I136" s="9"/>
    </row>
    <row r="137" spans="2:9" x14ac:dyDescent="0.25">
      <c r="B137" s="7">
        <f>IF(C137=$A$1,COUNTIF($C$4:C137,$A$1),"")</f>
        <v>13</v>
      </c>
      <c r="C137" s="7" t="str">
        <f t="shared" si="2"/>
        <v>030-009001-3-8-2021</v>
      </c>
      <c r="D137" s="8" t="s">
        <v>12</v>
      </c>
      <c r="E137" s="12">
        <v>44420</v>
      </c>
      <c r="F137" s="8">
        <v>17672</v>
      </c>
      <c r="G137" s="11" t="s">
        <v>39</v>
      </c>
      <c r="H137" s="10">
        <v>266414.67</v>
      </c>
      <c r="I137" s="9"/>
    </row>
    <row r="138" spans="2:9" x14ac:dyDescent="0.25">
      <c r="B138" s="7">
        <f>IF(C138=$A$1,COUNTIF($C$4:C138,$A$1),"")</f>
        <v>14</v>
      </c>
      <c r="C138" s="7" t="str">
        <f t="shared" si="2"/>
        <v>030-009001-3-8-2021</v>
      </c>
      <c r="D138" s="8" t="s">
        <v>12</v>
      </c>
      <c r="E138" s="12">
        <v>44425</v>
      </c>
      <c r="F138" s="8">
        <v>17677</v>
      </c>
      <c r="G138" s="11" t="s">
        <v>39</v>
      </c>
      <c r="H138" s="10">
        <v>251835.23</v>
      </c>
      <c r="I138" s="9"/>
    </row>
    <row r="139" spans="2:9" x14ac:dyDescent="0.25">
      <c r="B139" s="7">
        <f>IF(C139=$A$1,COUNTIF($C$4:C139,$A$1),"")</f>
        <v>15</v>
      </c>
      <c r="C139" s="7" t="str">
        <f t="shared" si="2"/>
        <v>030-009001-3-8-2021</v>
      </c>
      <c r="D139" s="8" t="s">
        <v>12</v>
      </c>
      <c r="E139" s="12">
        <v>44427</v>
      </c>
      <c r="F139" s="8">
        <v>17680</v>
      </c>
      <c r="G139" s="11" t="s">
        <v>39</v>
      </c>
      <c r="H139" s="10">
        <v>9600.2199999999993</v>
      </c>
      <c r="I139" s="9"/>
    </row>
    <row r="140" spans="2:9" x14ac:dyDescent="0.25">
      <c r="B140" s="7">
        <f>IF(C140=$A$1,COUNTIF($C$4:C140,$A$1),"")</f>
        <v>16</v>
      </c>
      <c r="C140" s="7" t="str">
        <f t="shared" si="2"/>
        <v>030-009001-3-8-2021</v>
      </c>
      <c r="D140" s="8" t="s">
        <v>12</v>
      </c>
      <c r="E140" s="12">
        <v>44427</v>
      </c>
      <c r="F140" s="8">
        <v>17681</v>
      </c>
      <c r="G140" s="11" t="s">
        <v>39</v>
      </c>
      <c r="H140" s="10">
        <v>27570.89</v>
      </c>
      <c r="I140" s="9"/>
    </row>
    <row r="141" spans="2:9" x14ac:dyDescent="0.25">
      <c r="B141" s="7">
        <f>IF(C141=$A$1,COUNTIF($C$4:C141,$A$1),"")</f>
        <v>17</v>
      </c>
      <c r="C141" s="7" t="str">
        <f t="shared" si="2"/>
        <v>030-009001-3-8-2021</v>
      </c>
      <c r="D141" s="8" t="s">
        <v>12</v>
      </c>
      <c r="E141" s="12">
        <v>44428</v>
      </c>
      <c r="F141" s="8">
        <v>17685</v>
      </c>
      <c r="G141" s="11" t="s">
        <v>39</v>
      </c>
      <c r="H141" s="10">
        <v>226269.62</v>
      </c>
      <c r="I141" s="9"/>
    </row>
    <row r="142" spans="2:9" x14ac:dyDescent="0.25">
      <c r="B142" s="7">
        <f>IF(C142=$A$1,COUNTIF($C$4:C142,$A$1),"")</f>
        <v>18</v>
      </c>
      <c r="C142" s="7" t="str">
        <f t="shared" si="2"/>
        <v>030-009001-3-8-2021</v>
      </c>
      <c r="D142" s="8" t="s">
        <v>12</v>
      </c>
      <c r="E142" s="12">
        <v>44432</v>
      </c>
      <c r="F142" s="8">
        <v>17693</v>
      </c>
      <c r="G142" s="11" t="s">
        <v>39</v>
      </c>
      <c r="H142" s="10">
        <v>274068.28000000003</v>
      </c>
      <c r="I142" s="9"/>
    </row>
    <row r="143" spans="2:9" x14ac:dyDescent="0.25">
      <c r="B143" s="7">
        <f>IF(C143=$A$1,COUNTIF($C$4:C143,$A$1),"")</f>
        <v>19</v>
      </c>
      <c r="C143" s="7" t="str">
        <f t="shared" si="2"/>
        <v>030-009001-3-8-2021</v>
      </c>
      <c r="D143" s="8" t="s">
        <v>12</v>
      </c>
      <c r="E143" s="12">
        <v>44432</v>
      </c>
      <c r="F143" s="8">
        <v>17694</v>
      </c>
      <c r="G143" s="11" t="s">
        <v>39</v>
      </c>
      <c r="H143" s="10">
        <v>21094.23</v>
      </c>
      <c r="I143" s="9"/>
    </row>
    <row r="144" spans="2:9" x14ac:dyDescent="0.25">
      <c r="B144" s="7">
        <f>IF(C144=$A$1,COUNTIF($C$4:C144,$A$1),"")</f>
        <v>20</v>
      </c>
      <c r="C144" s="7" t="str">
        <f t="shared" si="2"/>
        <v>030-009001-3-8-2021</v>
      </c>
      <c r="D144" s="8" t="s">
        <v>12</v>
      </c>
      <c r="E144" s="12">
        <v>44433</v>
      </c>
      <c r="F144" s="8">
        <v>17697</v>
      </c>
      <c r="G144" s="11" t="s">
        <v>39</v>
      </c>
      <c r="H144" s="10">
        <v>374243.17</v>
      </c>
      <c r="I144" s="9"/>
    </row>
    <row r="145" spans="2:9" x14ac:dyDescent="0.25">
      <c r="B145" s="7">
        <f>IF(C145=$A$1,COUNTIF($C$4:C145,$A$1),"")</f>
        <v>21</v>
      </c>
      <c r="C145" s="7" t="str">
        <f t="shared" si="2"/>
        <v>030-009001-3-8-2021</v>
      </c>
      <c r="D145" s="8" t="s">
        <v>12</v>
      </c>
      <c r="E145" s="12">
        <v>44433</v>
      </c>
      <c r="F145" s="8">
        <v>17698</v>
      </c>
      <c r="G145" s="11" t="s">
        <v>39</v>
      </c>
      <c r="H145" s="10">
        <v>3104.18</v>
      </c>
      <c r="I145" s="9"/>
    </row>
    <row r="146" spans="2:9" x14ac:dyDescent="0.25">
      <c r="B146" s="7">
        <f>IF(C146=$A$1,COUNTIF($C$4:C146,$A$1),"")</f>
        <v>22</v>
      </c>
      <c r="C146" s="7" t="str">
        <f t="shared" si="2"/>
        <v>030-009001-3-8-2021</v>
      </c>
      <c r="D146" s="8" t="s">
        <v>12</v>
      </c>
      <c r="E146" s="12">
        <v>44434</v>
      </c>
      <c r="F146" s="8">
        <v>17703</v>
      </c>
      <c r="G146" s="11" t="s">
        <v>39</v>
      </c>
      <c r="H146" s="10">
        <v>236111.05</v>
      </c>
      <c r="I146" s="9"/>
    </row>
    <row r="147" spans="2:9" x14ac:dyDescent="0.25">
      <c r="B147" s="7">
        <f>IF(C147=$A$1,COUNTIF($C$4:C147,$A$1),"")</f>
        <v>23</v>
      </c>
      <c r="C147" s="7" t="str">
        <f t="shared" si="2"/>
        <v>030-009001-3-8-2021</v>
      </c>
      <c r="D147" s="8" t="s">
        <v>12</v>
      </c>
      <c r="E147" s="12">
        <v>44435</v>
      </c>
      <c r="F147" s="8">
        <v>17704</v>
      </c>
      <c r="G147" s="11" t="s">
        <v>39</v>
      </c>
      <c r="H147" s="10">
        <v>330402.15000000002</v>
      </c>
      <c r="I147" s="9"/>
    </row>
    <row r="148" spans="2:9" x14ac:dyDescent="0.25">
      <c r="B148" s="7">
        <f>IF(C148=$A$1,COUNTIF($C$4:C148,$A$1),"")</f>
        <v>24</v>
      </c>
      <c r="C148" s="7" t="str">
        <f t="shared" si="2"/>
        <v>030-009001-3-8-2021</v>
      </c>
      <c r="D148" s="8" t="s">
        <v>12</v>
      </c>
      <c r="E148" s="12">
        <v>44438</v>
      </c>
      <c r="F148" s="8">
        <v>17707</v>
      </c>
      <c r="G148" s="11" t="s">
        <v>39</v>
      </c>
      <c r="H148" s="10">
        <v>179293.15</v>
      </c>
      <c r="I148" s="9"/>
    </row>
    <row r="149" spans="2:9" x14ac:dyDescent="0.25">
      <c r="B149" s="7">
        <f>IF(C149=$A$1,COUNTIF($C$4:C149,$A$1),"")</f>
        <v>25</v>
      </c>
      <c r="C149" s="7" t="str">
        <f t="shared" si="2"/>
        <v>030-009001-3-8-2021</v>
      </c>
      <c r="D149" s="8" t="s">
        <v>12</v>
      </c>
      <c r="E149" s="12">
        <v>44438</v>
      </c>
      <c r="F149" s="8">
        <v>17708</v>
      </c>
      <c r="G149" s="11" t="s">
        <v>39</v>
      </c>
      <c r="H149" s="10">
        <v>3549.45</v>
      </c>
      <c r="I149" s="9"/>
    </row>
    <row r="150" spans="2:9" x14ac:dyDescent="0.25">
      <c r="B150" s="7">
        <f>IF(C150=$A$1,COUNTIF($C$4:C150,$A$1),"")</f>
        <v>26</v>
      </c>
      <c r="C150" s="7" t="str">
        <f t="shared" si="2"/>
        <v>030-009001-3-8-2021</v>
      </c>
      <c r="D150" s="8" t="s">
        <v>12</v>
      </c>
      <c r="E150" s="12">
        <v>44438</v>
      </c>
      <c r="F150" s="8">
        <v>17709</v>
      </c>
      <c r="G150" s="11" t="s">
        <v>39</v>
      </c>
      <c r="H150" s="10">
        <v>3347.95</v>
      </c>
      <c r="I150" s="9"/>
    </row>
    <row r="151" spans="2:9" x14ac:dyDescent="0.25">
      <c r="B151" s="7">
        <f>IF(C151=$A$1,COUNTIF($C$4:C151,$A$1),"")</f>
        <v>27</v>
      </c>
      <c r="C151" s="7" t="str">
        <f t="shared" si="2"/>
        <v>030-009001-3-8-2021</v>
      </c>
      <c r="D151" s="8" t="s">
        <v>12</v>
      </c>
      <c r="E151" s="12">
        <v>44439</v>
      </c>
      <c r="F151" s="8">
        <v>17710</v>
      </c>
      <c r="G151" s="11" t="s">
        <v>39</v>
      </c>
      <c r="H151" s="10">
        <v>18327.740000000002</v>
      </c>
      <c r="I151" s="9"/>
    </row>
    <row r="152" spans="2:9" x14ac:dyDescent="0.25">
      <c r="B152" s="7">
        <f>IF(C152=$A$1,COUNTIF($C$4:C152,$A$1),"")</f>
        <v>28</v>
      </c>
      <c r="C152" s="7" t="str">
        <f t="shared" si="2"/>
        <v>030-009001-3-8-2021</v>
      </c>
      <c r="D152" s="8" t="s">
        <v>12</v>
      </c>
      <c r="E152" s="12">
        <v>44414</v>
      </c>
      <c r="F152" s="8">
        <v>28558</v>
      </c>
      <c r="G152" s="11" t="s">
        <v>13</v>
      </c>
      <c r="I152" s="9">
        <v>165000</v>
      </c>
    </row>
    <row r="153" spans="2:9" x14ac:dyDescent="0.25">
      <c r="B153" s="7">
        <f>IF(C153=$A$1,COUNTIF($C$4:C153,$A$1),"")</f>
        <v>29</v>
      </c>
      <c r="C153" s="7" t="str">
        <f t="shared" si="2"/>
        <v>030-009001-3-8-2021</v>
      </c>
      <c r="D153" s="8" t="s">
        <v>12</v>
      </c>
      <c r="E153" s="12">
        <v>44414</v>
      </c>
      <c r="F153" s="8">
        <v>28559</v>
      </c>
      <c r="G153" s="11" t="s">
        <v>13</v>
      </c>
      <c r="I153" s="9">
        <v>250000</v>
      </c>
    </row>
    <row r="154" spans="2:9" x14ac:dyDescent="0.25">
      <c r="B154" s="7">
        <f>IF(C154=$A$1,COUNTIF($C$4:C154,$A$1),"")</f>
        <v>30</v>
      </c>
      <c r="C154" s="7" t="str">
        <f t="shared" si="2"/>
        <v>030-009001-3-8-2021</v>
      </c>
      <c r="D154" s="8" t="s">
        <v>12</v>
      </c>
      <c r="E154" s="12">
        <v>44414</v>
      </c>
      <c r="F154" s="8">
        <v>28560</v>
      </c>
      <c r="G154" s="11" t="s">
        <v>13</v>
      </c>
      <c r="I154" s="9">
        <v>100000</v>
      </c>
    </row>
    <row r="155" spans="2:9" x14ac:dyDescent="0.25">
      <c r="B155" s="7">
        <f>IF(C155=$A$1,COUNTIF($C$4:C155,$A$1),"")</f>
        <v>31</v>
      </c>
      <c r="C155" s="7" t="str">
        <f t="shared" si="2"/>
        <v>030-009001-3-8-2021</v>
      </c>
      <c r="D155" s="8" t="s">
        <v>12</v>
      </c>
      <c r="E155" s="12">
        <v>44414</v>
      </c>
      <c r="F155" s="8">
        <v>28561</v>
      </c>
      <c r="G155" s="11" t="s">
        <v>13</v>
      </c>
      <c r="I155" s="9">
        <v>250000</v>
      </c>
    </row>
    <row r="156" spans="2:9" x14ac:dyDescent="0.25">
      <c r="B156" s="7">
        <f>IF(C156=$A$1,COUNTIF($C$4:C156,$A$1),"")</f>
        <v>32</v>
      </c>
      <c r="C156" s="7" t="str">
        <f t="shared" si="2"/>
        <v>030-009001-3-8-2021</v>
      </c>
      <c r="D156" s="8" t="s">
        <v>12</v>
      </c>
      <c r="E156" s="12">
        <v>44414</v>
      </c>
      <c r="F156" s="8">
        <v>28562</v>
      </c>
      <c r="G156" s="11" t="s">
        <v>13</v>
      </c>
      <c r="I156" s="9">
        <v>137000</v>
      </c>
    </row>
    <row r="157" spans="2:9" x14ac:dyDescent="0.25">
      <c r="B157" s="7">
        <f>IF(C157=$A$1,COUNTIF($C$4:C157,$A$1),"")</f>
        <v>33</v>
      </c>
      <c r="C157" s="7" t="str">
        <f t="shared" si="2"/>
        <v>030-009001-3-8-2021</v>
      </c>
      <c r="D157" s="8" t="s">
        <v>12</v>
      </c>
      <c r="E157" s="12">
        <v>44414</v>
      </c>
      <c r="F157" s="8">
        <v>28563</v>
      </c>
      <c r="G157" s="11" t="s">
        <v>13</v>
      </c>
      <c r="I157" s="9">
        <v>148000</v>
      </c>
    </row>
    <row r="158" spans="2:9" x14ac:dyDescent="0.25">
      <c r="B158" s="7">
        <f>IF(C158=$A$1,COUNTIF($C$4:C158,$A$1),"")</f>
        <v>34</v>
      </c>
      <c r="C158" s="7" t="str">
        <f t="shared" si="2"/>
        <v>030-009001-3-8-2021</v>
      </c>
      <c r="D158" s="8" t="s">
        <v>12</v>
      </c>
      <c r="E158" s="12">
        <v>44414</v>
      </c>
      <c r="F158" s="8">
        <v>28564</v>
      </c>
      <c r="G158" s="11" t="s">
        <v>13</v>
      </c>
      <c r="I158" s="9">
        <v>108000</v>
      </c>
    </row>
    <row r="159" spans="2:9" x14ac:dyDescent="0.25">
      <c r="B159" s="7">
        <f>IF(C159=$A$1,COUNTIF($C$4:C159,$A$1),"")</f>
        <v>35</v>
      </c>
      <c r="C159" s="7" t="str">
        <f t="shared" si="2"/>
        <v>030-009001-3-8-2021</v>
      </c>
      <c r="D159" s="8" t="s">
        <v>12</v>
      </c>
      <c r="E159" s="12">
        <v>44414</v>
      </c>
      <c r="F159" s="8">
        <v>28565</v>
      </c>
      <c r="G159" s="11" t="s">
        <v>13</v>
      </c>
      <c r="I159" s="9">
        <v>90000</v>
      </c>
    </row>
    <row r="160" spans="2:9" x14ac:dyDescent="0.25">
      <c r="B160" s="7">
        <f>IF(C160=$A$1,COUNTIF($C$4:C160,$A$1),"")</f>
        <v>36</v>
      </c>
      <c r="C160" s="7" t="str">
        <f t="shared" si="2"/>
        <v>030-009001-3-8-2021</v>
      </c>
      <c r="D160" s="8" t="s">
        <v>12</v>
      </c>
      <c r="E160" s="12">
        <v>44414</v>
      </c>
      <c r="F160" s="8">
        <v>28566</v>
      </c>
      <c r="G160" s="11" t="s">
        <v>13</v>
      </c>
      <c r="I160" s="9">
        <v>121000</v>
      </c>
    </row>
    <row r="161" spans="2:9" x14ac:dyDescent="0.25">
      <c r="B161" s="7">
        <f>IF(C161=$A$1,COUNTIF($C$4:C161,$A$1),"")</f>
        <v>37</v>
      </c>
      <c r="C161" s="7" t="str">
        <f t="shared" si="2"/>
        <v>030-009001-3-8-2021</v>
      </c>
      <c r="D161" s="8" t="s">
        <v>12</v>
      </c>
      <c r="E161" s="12">
        <v>44414</v>
      </c>
      <c r="F161" s="8">
        <v>28567</v>
      </c>
      <c r="G161" s="11" t="s">
        <v>13</v>
      </c>
      <c r="I161" s="9">
        <v>115000</v>
      </c>
    </row>
    <row r="162" spans="2:9" x14ac:dyDescent="0.25">
      <c r="B162" s="7">
        <f>IF(C162=$A$1,COUNTIF($C$4:C162,$A$1),"")</f>
        <v>38</v>
      </c>
      <c r="C162" s="7" t="str">
        <f t="shared" si="2"/>
        <v>030-009001-3-8-2021</v>
      </c>
      <c r="D162" s="8" t="s">
        <v>12</v>
      </c>
      <c r="E162" s="12">
        <v>44414</v>
      </c>
      <c r="F162" s="8">
        <v>28568</v>
      </c>
      <c r="G162" s="11" t="s">
        <v>13</v>
      </c>
      <c r="I162" s="9">
        <v>45000</v>
      </c>
    </row>
    <row r="163" spans="2:9" x14ac:dyDescent="0.25">
      <c r="B163" s="7">
        <f>IF(C163=$A$1,COUNTIF($C$4:C163,$A$1),"")</f>
        <v>39</v>
      </c>
      <c r="C163" s="7" t="str">
        <f t="shared" si="2"/>
        <v>030-009001-3-8-2021</v>
      </c>
      <c r="D163" s="8" t="s">
        <v>12</v>
      </c>
      <c r="E163" s="12">
        <v>44414</v>
      </c>
      <c r="F163" s="8">
        <v>28569</v>
      </c>
      <c r="G163" s="11" t="s">
        <v>13</v>
      </c>
      <c r="I163" s="9">
        <v>80000</v>
      </c>
    </row>
    <row r="164" spans="2:9" x14ac:dyDescent="0.25">
      <c r="B164" s="7">
        <f>IF(C164=$A$1,COUNTIF($C$4:C164,$A$1),"")</f>
        <v>40</v>
      </c>
      <c r="C164" s="7" t="str">
        <f t="shared" si="2"/>
        <v>030-009001-3-8-2021</v>
      </c>
      <c r="D164" s="8" t="s">
        <v>12</v>
      </c>
      <c r="E164" s="12">
        <v>44414</v>
      </c>
      <c r="F164" s="8">
        <v>28570</v>
      </c>
      <c r="G164" s="11" t="s">
        <v>13</v>
      </c>
      <c r="I164" s="9">
        <v>14000</v>
      </c>
    </row>
    <row r="165" spans="2:9" x14ac:dyDescent="0.25">
      <c r="B165" s="7">
        <f>IF(C165=$A$1,COUNTIF($C$4:C165,$A$1),"")</f>
        <v>41</v>
      </c>
      <c r="C165" s="7" t="str">
        <f t="shared" si="2"/>
        <v>030-009001-3-8-2021</v>
      </c>
      <c r="D165" s="8" t="s">
        <v>12</v>
      </c>
      <c r="E165" s="12">
        <v>44414</v>
      </c>
      <c r="F165" s="8">
        <v>28571</v>
      </c>
      <c r="G165" s="11" t="s">
        <v>13</v>
      </c>
      <c r="I165" s="9">
        <v>68000</v>
      </c>
    </row>
    <row r="166" spans="2:9" x14ac:dyDescent="0.25">
      <c r="B166" s="7">
        <f>IF(C166=$A$1,COUNTIF($C$4:C166,$A$1),"")</f>
        <v>42</v>
      </c>
      <c r="C166" s="7" t="str">
        <f t="shared" si="2"/>
        <v>030-009001-3-8-2021</v>
      </c>
      <c r="D166" s="8" t="s">
        <v>12</v>
      </c>
      <c r="E166" s="12">
        <v>44414</v>
      </c>
      <c r="F166" s="8">
        <v>28573</v>
      </c>
      <c r="G166" s="11" t="s">
        <v>13</v>
      </c>
      <c r="I166" s="9">
        <v>400000</v>
      </c>
    </row>
    <row r="167" spans="2:9" x14ac:dyDescent="0.25">
      <c r="B167" s="7">
        <f>IF(C167=$A$1,COUNTIF($C$4:C167,$A$1),"")</f>
        <v>43</v>
      </c>
      <c r="C167" s="7" t="str">
        <f t="shared" si="2"/>
        <v>030-009001-3-8-2021</v>
      </c>
      <c r="D167" s="8" t="s">
        <v>12</v>
      </c>
      <c r="E167" s="12">
        <v>44414</v>
      </c>
      <c r="F167" s="8">
        <v>28574</v>
      </c>
      <c r="G167" s="11" t="s">
        <v>13</v>
      </c>
      <c r="I167" s="9">
        <v>300000</v>
      </c>
    </row>
    <row r="168" spans="2:9" x14ac:dyDescent="0.25">
      <c r="B168" s="7">
        <f>IF(C168=$A$1,COUNTIF($C$4:C168,$A$1),"")</f>
        <v>44</v>
      </c>
      <c r="C168" s="7" t="str">
        <f t="shared" si="2"/>
        <v>030-009001-3-8-2021</v>
      </c>
      <c r="D168" s="8" t="s">
        <v>12</v>
      </c>
      <c r="E168" s="12">
        <v>44421</v>
      </c>
      <c r="F168" s="8">
        <v>28576</v>
      </c>
      <c r="G168" s="11" t="s">
        <v>13</v>
      </c>
      <c r="I168" s="9">
        <v>350000</v>
      </c>
    </row>
    <row r="169" spans="2:9" x14ac:dyDescent="0.25">
      <c r="B169" s="7">
        <f>IF(C169=$A$1,COUNTIF($C$4:C169,$A$1),"")</f>
        <v>45</v>
      </c>
      <c r="C169" s="7" t="str">
        <f t="shared" si="2"/>
        <v>030-009001-3-8-2021</v>
      </c>
      <c r="D169" s="8" t="s">
        <v>12</v>
      </c>
      <c r="E169" s="12">
        <v>44421</v>
      </c>
      <c r="F169" s="8">
        <v>28577</v>
      </c>
      <c r="G169" s="11" t="s">
        <v>13</v>
      </c>
      <c r="I169" s="9">
        <v>400000</v>
      </c>
    </row>
    <row r="170" spans="2:9" x14ac:dyDescent="0.25">
      <c r="B170" s="7">
        <f>IF(C170=$A$1,COUNTIF($C$4:C170,$A$1),"")</f>
        <v>46</v>
      </c>
      <c r="C170" s="7" t="str">
        <f t="shared" si="2"/>
        <v>030-009001-3-8-2021</v>
      </c>
      <c r="D170" s="8" t="s">
        <v>12</v>
      </c>
      <c r="E170" s="12">
        <v>44421</v>
      </c>
      <c r="F170" s="8">
        <v>28578</v>
      </c>
      <c r="G170" s="11" t="s">
        <v>13</v>
      </c>
      <c r="I170" s="9">
        <v>133000</v>
      </c>
    </row>
    <row r="171" spans="2:9" x14ac:dyDescent="0.25">
      <c r="B171" s="7">
        <f>IF(C171=$A$1,COUNTIF($C$4:C171,$A$1),"")</f>
        <v>47</v>
      </c>
      <c r="C171" s="7" t="str">
        <f t="shared" si="2"/>
        <v>030-009001-3-8-2021</v>
      </c>
      <c r="D171" s="8" t="s">
        <v>12</v>
      </c>
      <c r="E171" s="12">
        <v>44421</v>
      </c>
      <c r="F171" s="8">
        <v>28579</v>
      </c>
      <c r="G171" s="11" t="s">
        <v>13</v>
      </c>
      <c r="I171" s="9">
        <v>200000</v>
      </c>
    </row>
    <row r="172" spans="2:9" x14ac:dyDescent="0.25">
      <c r="B172" s="7">
        <f>IF(C172=$A$1,COUNTIF($C$4:C172,$A$1),"")</f>
        <v>48</v>
      </c>
      <c r="C172" s="7" t="str">
        <f t="shared" si="2"/>
        <v>030-009001-3-8-2021</v>
      </c>
      <c r="D172" s="8" t="s">
        <v>12</v>
      </c>
      <c r="E172" s="12">
        <v>44421</v>
      </c>
      <c r="F172" s="8">
        <v>28580</v>
      </c>
      <c r="G172" s="11" t="s">
        <v>13</v>
      </c>
      <c r="I172" s="9">
        <v>227000</v>
      </c>
    </row>
    <row r="173" spans="2:9" x14ac:dyDescent="0.25">
      <c r="B173" s="7">
        <f>IF(C173=$A$1,COUNTIF($C$4:C173,$A$1),"")</f>
        <v>49</v>
      </c>
      <c r="C173" s="7" t="str">
        <f t="shared" si="2"/>
        <v>030-009001-3-8-2021</v>
      </c>
      <c r="D173" s="8" t="s">
        <v>12</v>
      </c>
      <c r="E173" s="12">
        <v>44421</v>
      </c>
      <c r="F173" s="8">
        <v>28581</v>
      </c>
      <c r="G173" s="11" t="s">
        <v>13</v>
      </c>
      <c r="I173" s="9">
        <v>216000</v>
      </c>
    </row>
    <row r="174" spans="2:9" x14ac:dyDescent="0.25">
      <c r="B174" s="7">
        <f>IF(C174=$A$1,COUNTIF($C$4:C174,$A$1),"")</f>
        <v>50</v>
      </c>
      <c r="C174" s="7" t="str">
        <f t="shared" si="2"/>
        <v>030-009001-3-8-2021</v>
      </c>
      <c r="D174" s="8" t="s">
        <v>12</v>
      </c>
      <c r="E174" s="12">
        <v>44421</v>
      </c>
      <c r="F174" s="8">
        <v>28582</v>
      </c>
      <c r="G174" s="11" t="s">
        <v>13</v>
      </c>
      <c r="I174" s="9">
        <v>189000</v>
      </c>
    </row>
    <row r="175" spans="2:9" x14ac:dyDescent="0.25">
      <c r="B175" s="7">
        <f>IF(C175=$A$1,COUNTIF($C$4:C175,$A$1),"")</f>
        <v>51</v>
      </c>
      <c r="C175" s="7" t="str">
        <f t="shared" si="2"/>
        <v>030-009001-3-8-2021</v>
      </c>
      <c r="D175" s="8" t="s">
        <v>12</v>
      </c>
      <c r="E175" s="12">
        <v>44421</v>
      </c>
      <c r="F175" s="8">
        <v>28583</v>
      </c>
      <c r="G175" s="11" t="s">
        <v>13</v>
      </c>
      <c r="I175" s="9">
        <v>150000</v>
      </c>
    </row>
    <row r="176" spans="2:9" x14ac:dyDescent="0.25">
      <c r="B176" s="7">
        <f>IF(C176=$A$1,COUNTIF($C$4:C176,$A$1),"")</f>
        <v>52</v>
      </c>
      <c r="C176" s="7" t="str">
        <f t="shared" si="2"/>
        <v>030-009001-3-8-2021</v>
      </c>
      <c r="D176" s="8" t="s">
        <v>12</v>
      </c>
      <c r="E176" s="12">
        <v>44421</v>
      </c>
      <c r="F176" s="8">
        <v>28584</v>
      </c>
      <c r="G176" s="11" t="s">
        <v>13</v>
      </c>
      <c r="I176" s="9">
        <v>350000</v>
      </c>
    </row>
    <row r="177" spans="2:9" x14ac:dyDescent="0.25">
      <c r="B177" s="7">
        <f>IF(C177=$A$1,COUNTIF($C$4:C177,$A$1),"")</f>
        <v>53</v>
      </c>
      <c r="C177" s="7" t="str">
        <f t="shared" si="2"/>
        <v>030-009001-3-8-2021</v>
      </c>
      <c r="D177" s="8" t="s">
        <v>12</v>
      </c>
      <c r="E177" s="12">
        <v>44421</v>
      </c>
      <c r="F177" s="8">
        <v>28585</v>
      </c>
      <c r="G177" s="11" t="s">
        <v>13</v>
      </c>
      <c r="I177" s="9">
        <v>400000</v>
      </c>
    </row>
    <row r="178" spans="2:9" x14ac:dyDescent="0.25">
      <c r="B178" s="7">
        <f>IF(C178=$A$1,COUNTIF($C$4:C178,$A$1),"")</f>
        <v>54</v>
      </c>
      <c r="C178" s="7" t="str">
        <f t="shared" si="2"/>
        <v>030-009001-3-8-2021</v>
      </c>
      <c r="D178" s="8" t="s">
        <v>12</v>
      </c>
      <c r="E178" s="12">
        <v>44421</v>
      </c>
      <c r="F178" s="8">
        <v>28586</v>
      </c>
      <c r="G178" s="11" t="s">
        <v>13</v>
      </c>
      <c r="I178" s="9">
        <v>167000</v>
      </c>
    </row>
    <row r="179" spans="2:9" x14ac:dyDescent="0.25">
      <c r="B179" s="7">
        <f>IF(C179=$A$1,COUNTIF($C$4:C179,$A$1),"")</f>
        <v>55</v>
      </c>
      <c r="C179" s="7" t="str">
        <f t="shared" si="2"/>
        <v>030-009001-3-8-2021</v>
      </c>
      <c r="D179" s="8" t="s">
        <v>12</v>
      </c>
      <c r="E179" s="12">
        <v>44421</v>
      </c>
      <c r="F179" s="8">
        <v>28587</v>
      </c>
      <c r="G179" s="11" t="s">
        <v>13</v>
      </c>
      <c r="I179" s="9">
        <v>250000</v>
      </c>
    </row>
    <row r="180" spans="2:9" x14ac:dyDescent="0.25">
      <c r="B180" s="7">
        <f>IF(C180=$A$1,COUNTIF($C$4:C180,$A$1),"")</f>
        <v>56</v>
      </c>
      <c r="C180" s="7" t="str">
        <f t="shared" ref="C180:C243" si="3">D180&amp;"-"&amp;MONTH(E180)&amp;"-"&amp;YEAR(E180)</f>
        <v>030-009001-3-8-2021</v>
      </c>
      <c r="D180" s="8" t="s">
        <v>12</v>
      </c>
      <c r="E180" s="12">
        <v>44421</v>
      </c>
      <c r="F180" s="8">
        <v>28588</v>
      </c>
      <c r="G180" s="11" t="s">
        <v>13</v>
      </c>
      <c r="I180" s="9">
        <v>146000</v>
      </c>
    </row>
    <row r="181" spans="2:9" x14ac:dyDescent="0.25">
      <c r="B181" s="7">
        <f>IF(C181=$A$1,COUNTIF($C$4:C181,$A$1),"")</f>
        <v>57</v>
      </c>
      <c r="C181" s="7" t="str">
        <f t="shared" si="3"/>
        <v>030-009001-3-8-2021</v>
      </c>
      <c r="D181" s="8" t="s">
        <v>12</v>
      </c>
      <c r="E181" s="12">
        <v>44421</v>
      </c>
      <c r="F181" s="8">
        <v>28589</v>
      </c>
      <c r="G181" s="11" t="s">
        <v>13</v>
      </c>
      <c r="I181" s="9">
        <v>50000</v>
      </c>
    </row>
    <row r="182" spans="2:9" x14ac:dyDescent="0.25">
      <c r="B182" s="7">
        <f>IF(C182=$A$1,COUNTIF($C$4:C182,$A$1),"")</f>
        <v>58</v>
      </c>
      <c r="C182" s="7" t="str">
        <f t="shared" si="3"/>
        <v>030-009001-3-8-2021</v>
      </c>
      <c r="D182" s="8" t="s">
        <v>12</v>
      </c>
      <c r="E182" s="12">
        <v>44421</v>
      </c>
      <c r="F182" s="8">
        <v>28590</v>
      </c>
      <c r="G182" s="11" t="s">
        <v>13</v>
      </c>
      <c r="I182" s="9">
        <v>100000</v>
      </c>
    </row>
    <row r="183" spans="2:9" x14ac:dyDescent="0.25">
      <c r="B183" s="7">
        <f>IF(C183=$A$1,COUNTIF($C$4:C183,$A$1),"")</f>
        <v>59</v>
      </c>
      <c r="C183" s="7" t="str">
        <f t="shared" si="3"/>
        <v>030-009001-3-8-2021</v>
      </c>
      <c r="D183" s="8" t="s">
        <v>12</v>
      </c>
      <c r="E183" s="12">
        <v>44421</v>
      </c>
      <c r="F183" s="8">
        <v>28591</v>
      </c>
      <c r="G183" s="11" t="s">
        <v>13</v>
      </c>
      <c r="I183" s="9">
        <v>172000</v>
      </c>
    </row>
    <row r="184" spans="2:9" x14ac:dyDescent="0.25">
      <c r="B184" s="7">
        <f>IF(C184=$A$1,COUNTIF($C$4:C184,$A$1),"")</f>
        <v>60</v>
      </c>
      <c r="C184" s="7" t="str">
        <f t="shared" si="3"/>
        <v>030-009001-3-8-2021</v>
      </c>
      <c r="D184" s="8" t="s">
        <v>12</v>
      </c>
      <c r="E184" s="12">
        <v>44421</v>
      </c>
      <c r="F184" s="8">
        <v>28592</v>
      </c>
      <c r="G184" s="11" t="s">
        <v>13</v>
      </c>
      <c r="I184" s="9">
        <v>65000</v>
      </c>
    </row>
    <row r="185" spans="2:9" x14ac:dyDescent="0.25">
      <c r="B185" s="7">
        <f>IF(C185=$A$1,COUNTIF($C$4:C185,$A$1),"")</f>
        <v>61</v>
      </c>
      <c r="C185" s="7" t="str">
        <f t="shared" si="3"/>
        <v>030-009001-3-8-2021</v>
      </c>
      <c r="D185" s="8" t="s">
        <v>12</v>
      </c>
      <c r="E185" s="12">
        <v>44421</v>
      </c>
      <c r="F185" s="8">
        <v>28593</v>
      </c>
      <c r="G185" s="11" t="s">
        <v>13</v>
      </c>
      <c r="I185" s="9">
        <v>75000</v>
      </c>
    </row>
    <row r="186" spans="2:9" x14ac:dyDescent="0.25">
      <c r="B186" s="7">
        <f>IF(C186=$A$1,COUNTIF($C$4:C186,$A$1),"")</f>
        <v>62</v>
      </c>
      <c r="C186" s="7" t="str">
        <f t="shared" si="3"/>
        <v>030-009001-3-8-2021</v>
      </c>
      <c r="D186" s="8" t="s">
        <v>12</v>
      </c>
      <c r="E186" s="12">
        <v>44421</v>
      </c>
      <c r="F186" s="8">
        <v>28594</v>
      </c>
      <c r="G186" s="11" t="s">
        <v>13</v>
      </c>
      <c r="I186" s="9">
        <v>200000</v>
      </c>
    </row>
    <row r="187" spans="2:9" x14ac:dyDescent="0.25">
      <c r="B187" s="7">
        <f>IF(C187=$A$1,COUNTIF($C$4:C187,$A$1),"")</f>
        <v>63</v>
      </c>
      <c r="C187" s="7" t="str">
        <f t="shared" si="3"/>
        <v>030-009001-3-8-2021</v>
      </c>
      <c r="D187" s="8" t="s">
        <v>12</v>
      </c>
      <c r="E187" s="12">
        <v>44421</v>
      </c>
      <c r="F187" s="8">
        <v>28595</v>
      </c>
      <c r="G187" s="11" t="s">
        <v>13</v>
      </c>
      <c r="I187" s="9">
        <v>117000</v>
      </c>
    </row>
    <row r="188" spans="2:9" x14ac:dyDescent="0.25">
      <c r="B188" s="7">
        <f>IF(C188=$A$1,COUNTIF($C$4:C188,$A$1),"")</f>
        <v>64</v>
      </c>
      <c r="C188" s="7" t="str">
        <f t="shared" si="3"/>
        <v>030-009001-3-8-2021</v>
      </c>
      <c r="D188" s="8" t="s">
        <v>12</v>
      </c>
      <c r="E188" s="12">
        <v>44421</v>
      </c>
      <c r="F188" s="8">
        <v>28596</v>
      </c>
      <c r="G188" s="11" t="s">
        <v>13</v>
      </c>
      <c r="I188" s="9">
        <v>250000</v>
      </c>
    </row>
    <row r="189" spans="2:9" x14ac:dyDescent="0.25">
      <c r="B189" s="7">
        <f>IF(C189=$A$1,COUNTIF($C$4:C189,$A$1),"")</f>
        <v>65</v>
      </c>
      <c r="C189" s="7" t="str">
        <f t="shared" si="3"/>
        <v>030-009001-3-8-2021</v>
      </c>
      <c r="D189" s="8" t="s">
        <v>12</v>
      </c>
      <c r="E189" s="12">
        <v>44421</v>
      </c>
      <c r="F189" s="8">
        <v>28597</v>
      </c>
      <c r="G189" s="11" t="s">
        <v>13</v>
      </c>
      <c r="I189" s="9">
        <v>115000</v>
      </c>
    </row>
    <row r="190" spans="2:9" x14ac:dyDescent="0.25">
      <c r="B190" s="7">
        <f>IF(C190=$A$1,COUNTIF($C$4:C190,$A$1),"")</f>
        <v>66</v>
      </c>
      <c r="C190" s="7" t="str">
        <f t="shared" si="3"/>
        <v>030-009001-3-8-2021</v>
      </c>
      <c r="D190" s="8" t="s">
        <v>12</v>
      </c>
      <c r="E190" s="12">
        <v>44421</v>
      </c>
      <c r="F190" s="8">
        <v>28598</v>
      </c>
      <c r="G190" s="11" t="s">
        <v>13</v>
      </c>
      <c r="I190" s="9">
        <v>80000</v>
      </c>
    </row>
    <row r="191" spans="2:9" x14ac:dyDescent="0.25">
      <c r="B191" s="7">
        <f>IF(C191=$A$1,COUNTIF($C$4:C191,$A$1),"")</f>
        <v>67</v>
      </c>
      <c r="C191" s="7" t="str">
        <f t="shared" si="3"/>
        <v>030-009001-3-8-2021</v>
      </c>
      <c r="D191" s="8" t="s">
        <v>12</v>
      </c>
      <c r="E191" s="12">
        <v>44421</v>
      </c>
      <c r="F191" s="8">
        <v>28599</v>
      </c>
      <c r="G191" s="11" t="s">
        <v>13</v>
      </c>
      <c r="I191" s="9">
        <v>80000</v>
      </c>
    </row>
    <row r="192" spans="2:9" x14ac:dyDescent="0.25">
      <c r="B192" s="7">
        <f>IF(C192=$A$1,COUNTIF($C$4:C192,$A$1),"")</f>
        <v>68</v>
      </c>
      <c r="C192" s="7" t="str">
        <f t="shared" si="3"/>
        <v>030-009001-3-8-2021</v>
      </c>
      <c r="D192" s="8" t="s">
        <v>12</v>
      </c>
      <c r="E192" s="12">
        <v>44421</v>
      </c>
      <c r="F192" s="8">
        <v>28600</v>
      </c>
      <c r="G192" s="11" t="s">
        <v>13</v>
      </c>
      <c r="I192" s="9">
        <v>88000</v>
      </c>
    </row>
    <row r="193" spans="2:9" x14ac:dyDescent="0.25">
      <c r="B193" s="7">
        <f>IF(C193=$A$1,COUNTIF($C$4:C193,$A$1),"")</f>
        <v>69</v>
      </c>
      <c r="C193" s="7" t="str">
        <f t="shared" si="3"/>
        <v>030-009001-3-8-2021</v>
      </c>
      <c r="D193" s="8" t="s">
        <v>12</v>
      </c>
      <c r="E193" s="12">
        <v>44421</v>
      </c>
      <c r="F193" s="8">
        <v>28601</v>
      </c>
      <c r="G193" s="11" t="s">
        <v>13</v>
      </c>
      <c r="I193" s="9">
        <v>80000</v>
      </c>
    </row>
    <row r="194" spans="2:9" x14ac:dyDescent="0.25">
      <c r="B194" s="7">
        <f>IF(C194=$A$1,COUNTIF($C$4:C194,$A$1),"")</f>
        <v>70</v>
      </c>
      <c r="C194" s="7" t="str">
        <f t="shared" si="3"/>
        <v>030-009001-3-8-2021</v>
      </c>
      <c r="D194" s="8" t="s">
        <v>12</v>
      </c>
      <c r="E194" s="12">
        <v>44421</v>
      </c>
      <c r="F194" s="8">
        <v>28603</v>
      </c>
      <c r="G194" s="11" t="s">
        <v>13</v>
      </c>
      <c r="I194" s="9">
        <v>90000</v>
      </c>
    </row>
    <row r="195" spans="2:9" x14ac:dyDescent="0.25">
      <c r="B195" s="7">
        <f>IF(C195=$A$1,COUNTIF($C$4:C195,$A$1),"")</f>
        <v>71</v>
      </c>
      <c r="C195" s="7" t="str">
        <f t="shared" si="3"/>
        <v>030-009001-3-8-2021</v>
      </c>
      <c r="D195" s="8" t="s">
        <v>12</v>
      </c>
      <c r="E195" s="12">
        <v>44421</v>
      </c>
      <c r="F195" s="8">
        <v>28604</v>
      </c>
      <c r="G195" s="11" t="s">
        <v>13</v>
      </c>
      <c r="I195" s="9">
        <v>58000</v>
      </c>
    </row>
    <row r="196" spans="2:9" x14ac:dyDescent="0.25">
      <c r="B196" s="7">
        <f>IF(C196=$A$1,COUNTIF($C$4:C196,$A$1),"")</f>
        <v>72</v>
      </c>
      <c r="C196" s="7" t="str">
        <f t="shared" si="3"/>
        <v>030-009001-3-8-2021</v>
      </c>
      <c r="D196" s="8" t="s">
        <v>12</v>
      </c>
      <c r="E196" s="12">
        <v>44434</v>
      </c>
      <c r="F196" s="8">
        <v>28606</v>
      </c>
      <c r="G196" s="11" t="s">
        <v>13</v>
      </c>
      <c r="I196" s="9">
        <v>500000</v>
      </c>
    </row>
    <row r="197" spans="2:9" x14ac:dyDescent="0.25">
      <c r="B197" s="7">
        <f>IF(C197=$A$1,COUNTIF($C$4:C197,$A$1),"")</f>
        <v>73</v>
      </c>
      <c r="C197" s="7" t="str">
        <f t="shared" si="3"/>
        <v>030-009001-3-8-2021</v>
      </c>
      <c r="D197" s="8" t="s">
        <v>12</v>
      </c>
      <c r="E197" s="12">
        <v>44434</v>
      </c>
      <c r="F197" s="8">
        <v>28607</v>
      </c>
      <c r="G197" s="11" t="s">
        <v>13</v>
      </c>
      <c r="I197" s="9">
        <v>377000</v>
      </c>
    </row>
    <row r="198" spans="2:9" x14ac:dyDescent="0.25">
      <c r="B198" s="7">
        <f>IF(C198=$A$1,COUNTIF($C$4:C198,$A$1),"")</f>
        <v>74</v>
      </c>
      <c r="C198" s="7" t="str">
        <f t="shared" si="3"/>
        <v>030-009001-3-8-2021</v>
      </c>
      <c r="D198" s="8" t="s">
        <v>12</v>
      </c>
      <c r="E198" s="12">
        <v>44434</v>
      </c>
      <c r="F198" s="8">
        <v>28608</v>
      </c>
      <c r="G198" s="11" t="s">
        <v>13</v>
      </c>
      <c r="I198" s="9">
        <v>60000</v>
      </c>
    </row>
    <row r="199" spans="2:9" x14ac:dyDescent="0.25">
      <c r="B199" s="7">
        <f>IF(C199=$A$1,COUNTIF($C$4:C199,$A$1),"")</f>
        <v>75</v>
      </c>
      <c r="C199" s="7" t="str">
        <f t="shared" si="3"/>
        <v>030-009001-3-8-2021</v>
      </c>
      <c r="D199" s="8" t="s">
        <v>12</v>
      </c>
      <c r="E199" s="12">
        <v>44434</v>
      </c>
      <c r="F199" s="8">
        <v>28609</v>
      </c>
      <c r="G199" s="11" t="s">
        <v>13</v>
      </c>
      <c r="I199" s="9">
        <v>350000</v>
      </c>
    </row>
    <row r="200" spans="2:9" x14ac:dyDescent="0.25">
      <c r="B200" s="7">
        <f>IF(C200=$A$1,COUNTIF($C$4:C200,$A$1),"")</f>
        <v>76</v>
      </c>
      <c r="C200" s="7" t="str">
        <f t="shared" si="3"/>
        <v>030-009001-3-8-2021</v>
      </c>
      <c r="D200" s="8" t="s">
        <v>12</v>
      </c>
      <c r="E200" s="12">
        <v>44434</v>
      </c>
      <c r="F200" s="8">
        <v>28610</v>
      </c>
      <c r="G200" s="11" t="s">
        <v>13</v>
      </c>
      <c r="I200" s="9">
        <v>205000</v>
      </c>
    </row>
    <row r="201" spans="2:9" x14ac:dyDescent="0.25">
      <c r="B201" s="7">
        <f>IF(C201=$A$1,COUNTIF($C$4:C201,$A$1),"")</f>
        <v>77</v>
      </c>
      <c r="C201" s="7" t="str">
        <f t="shared" si="3"/>
        <v>030-009001-3-8-2021</v>
      </c>
      <c r="D201" s="8" t="s">
        <v>12</v>
      </c>
      <c r="E201" s="12">
        <v>44434</v>
      </c>
      <c r="F201" s="8">
        <v>28611</v>
      </c>
      <c r="G201" s="11" t="s">
        <v>13</v>
      </c>
      <c r="I201" s="9">
        <v>100000</v>
      </c>
    </row>
    <row r="202" spans="2:9" x14ac:dyDescent="0.25">
      <c r="B202" s="7">
        <f>IF(C202=$A$1,COUNTIF($C$4:C202,$A$1),"")</f>
        <v>78</v>
      </c>
      <c r="C202" s="7" t="str">
        <f t="shared" si="3"/>
        <v>030-009001-3-8-2021</v>
      </c>
      <c r="D202" s="8" t="s">
        <v>12</v>
      </c>
      <c r="E202" s="12">
        <v>44434</v>
      </c>
      <c r="F202" s="8">
        <v>28612</v>
      </c>
      <c r="G202" s="11" t="s">
        <v>13</v>
      </c>
      <c r="I202" s="9">
        <v>150000</v>
      </c>
    </row>
    <row r="203" spans="2:9" x14ac:dyDescent="0.25">
      <c r="B203" s="7">
        <f>IF(C203=$A$1,COUNTIF($C$4:C203,$A$1),"")</f>
        <v>79</v>
      </c>
      <c r="C203" s="7" t="str">
        <f t="shared" si="3"/>
        <v>030-009001-3-8-2021</v>
      </c>
      <c r="D203" s="8" t="s">
        <v>12</v>
      </c>
      <c r="E203" s="12">
        <v>44434</v>
      </c>
      <c r="F203" s="8">
        <v>28613</v>
      </c>
      <c r="G203" s="11" t="s">
        <v>13</v>
      </c>
      <c r="I203" s="9">
        <v>236000</v>
      </c>
    </row>
    <row r="204" spans="2:9" x14ac:dyDescent="0.25">
      <c r="B204" s="7">
        <f>IF(C204=$A$1,COUNTIF($C$4:C204,$A$1),"")</f>
        <v>80</v>
      </c>
      <c r="C204" s="7" t="str">
        <f t="shared" si="3"/>
        <v>030-009001-3-8-2021</v>
      </c>
      <c r="D204" s="8" t="s">
        <v>12</v>
      </c>
      <c r="E204" s="12">
        <v>44434</v>
      </c>
      <c r="F204" s="8">
        <v>28614</v>
      </c>
      <c r="G204" s="11" t="s">
        <v>13</v>
      </c>
      <c r="I204" s="9">
        <v>230000</v>
      </c>
    </row>
    <row r="205" spans="2:9" x14ac:dyDescent="0.25">
      <c r="B205" s="7">
        <f>IF(C205=$A$1,COUNTIF($C$4:C205,$A$1),"")</f>
        <v>81</v>
      </c>
      <c r="C205" s="7" t="str">
        <f t="shared" si="3"/>
        <v>030-009001-3-8-2021</v>
      </c>
      <c r="D205" s="8" t="s">
        <v>12</v>
      </c>
      <c r="E205" s="12">
        <v>44434</v>
      </c>
      <c r="F205" s="8">
        <v>28615</v>
      </c>
      <c r="G205" s="11" t="s">
        <v>13</v>
      </c>
      <c r="I205" s="9">
        <v>128000</v>
      </c>
    </row>
    <row r="206" spans="2:9" x14ac:dyDescent="0.25">
      <c r="B206" s="7">
        <f>IF(C206=$A$1,COUNTIF($C$4:C206,$A$1),"")</f>
        <v>82</v>
      </c>
      <c r="C206" s="7" t="str">
        <f t="shared" si="3"/>
        <v>030-009001-3-8-2021</v>
      </c>
      <c r="D206" s="8" t="s">
        <v>12</v>
      </c>
      <c r="E206" s="12">
        <v>44434</v>
      </c>
      <c r="F206" s="8">
        <v>28616</v>
      </c>
      <c r="G206" s="11" t="s">
        <v>13</v>
      </c>
      <c r="I206" s="9">
        <v>110000</v>
      </c>
    </row>
    <row r="207" spans="2:9" x14ac:dyDescent="0.25">
      <c r="B207" s="7">
        <f>IF(C207=$A$1,COUNTIF($C$4:C207,$A$1),"")</f>
        <v>83</v>
      </c>
      <c r="C207" s="7" t="str">
        <f t="shared" si="3"/>
        <v>030-009001-3-8-2021</v>
      </c>
      <c r="D207" s="8" t="s">
        <v>12</v>
      </c>
      <c r="E207" s="12">
        <v>44434</v>
      </c>
      <c r="F207" s="8">
        <v>28617</v>
      </c>
      <c r="G207" s="11" t="s">
        <v>13</v>
      </c>
      <c r="I207" s="9">
        <v>160000</v>
      </c>
    </row>
    <row r="208" spans="2:9" x14ac:dyDescent="0.25">
      <c r="B208" s="7">
        <f>IF(C208=$A$1,COUNTIF($C$4:C208,$A$1),"")</f>
        <v>84</v>
      </c>
      <c r="C208" s="7" t="str">
        <f t="shared" si="3"/>
        <v>030-009001-3-8-2021</v>
      </c>
      <c r="D208" s="8" t="s">
        <v>12</v>
      </c>
      <c r="E208" s="12">
        <v>44434</v>
      </c>
      <c r="F208" s="8">
        <v>28618</v>
      </c>
      <c r="G208" s="11" t="s">
        <v>13</v>
      </c>
      <c r="I208" s="9">
        <v>100000</v>
      </c>
    </row>
    <row r="209" spans="2:9" x14ac:dyDescent="0.25">
      <c r="B209" s="7">
        <f>IF(C209=$A$1,COUNTIF($C$4:C209,$A$1),"")</f>
        <v>85</v>
      </c>
      <c r="C209" s="7" t="str">
        <f t="shared" si="3"/>
        <v>030-009001-3-8-2021</v>
      </c>
      <c r="D209" s="8" t="s">
        <v>12</v>
      </c>
      <c r="E209" s="12">
        <v>44434</v>
      </c>
      <c r="F209" s="8">
        <v>28619</v>
      </c>
      <c r="G209" s="11" t="s">
        <v>13</v>
      </c>
      <c r="I209" s="9">
        <v>300000</v>
      </c>
    </row>
    <row r="210" spans="2:9" x14ac:dyDescent="0.25">
      <c r="B210" s="7">
        <f>IF(C210=$A$1,COUNTIF($C$4:C210,$A$1),"")</f>
        <v>86</v>
      </c>
      <c r="C210" s="7" t="str">
        <f t="shared" si="3"/>
        <v>030-009001-3-8-2021</v>
      </c>
      <c r="D210" s="8" t="s">
        <v>12</v>
      </c>
      <c r="E210" s="12">
        <v>44434</v>
      </c>
      <c r="F210" s="8">
        <v>28620</v>
      </c>
      <c r="G210" s="11" t="s">
        <v>13</v>
      </c>
      <c r="I210" s="9">
        <v>170000</v>
      </c>
    </row>
    <row r="211" spans="2:9" x14ac:dyDescent="0.25">
      <c r="B211" s="7">
        <f>IF(C211=$A$1,COUNTIF($C$4:C211,$A$1),"")</f>
        <v>87</v>
      </c>
      <c r="C211" s="7" t="str">
        <f t="shared" si="3"/>
        <v>030-009001-3-8-2021</v>
      </c>
      <c r="D211" s="8" t="s">
        <v>12</v>
      </c>
      <c r="E211" s="12">
        <v>44434</v>
      </c>
      <c r="F211" s="8">
        <v>28621</v>
      </c>
      <c r="G211" s="11" t="s">
        <v>13</v>
      </c>
      <c r="I211" s="9">
        <v>130000</v>
      </c>
    </row>
    <row r="212" spans="2:9" x14ac:dyDescent="0.25">
      <c r="B212" s="7">
        <f>IF(C212=$A$1,COUNTIF($C$4:C212,$A$1),"")</f>
        <v>88</v>
      </c>
      <c r="C212" s="7" t="str">
        <f t="shared" si="3"/>
        <v>030-009001-3-8-2021</v>
      </c>
      <c r="D212" s="8" t="s">
        <v>12</v>
      </c>
      <c r="E212" s="12">
        <v>44434</v>
      </c>
      <c r="F212" s="8">
        <v>28622</v>
      </c>
      <c r="G212" s="11" t="s">
        <v>13</v>
      </c>
      <c r="I212" s="9">
        <v>101000</v>
      </c>
    </row>
    <row r="213" spans="2:9" x14ac:dyDescent="0.25">
      <c r="B213" s="7">
        <f>IF(C213=$A$1,COUNTIF($C$4:C213,$A$1),"")</f>
        <v>89</v>
      </c>
      <c r="C213" s="7" t="str">
        <f t="shared" si="3"/>
        <v>030-009001-3-8-2021</v>
      </c>
      <c r="D213" s="8" t="s">
        <v>12</v>
      </c>
      <c r="E213" s="12">
        <v>44434</v>
      </c>
      <c r="F213" s="8">
        <v>28623</v>
      </c>
      <c r="G213" s="11" t="s">
        <v>13</v>
      </c>
      <c r="I213" s="9">
        <v>11500</v>
      </c>
    </row>
    <row r="214" spans="2:9" x14ac:dyDescent="0.25">
      <c r="B214" s="7">
        <f>IF(C214=$A$1,COUNTIF($C$4:C214,$A$1),"")</f>
        <v>90</v>
      </c>
      <c r="C214" s="7" t="str">
        <f t="shared" si="3"/>
        <v>030-009001-3-8-2021</v>
      </c>
      <c r="D214" s="8" t="s">
        <v>12</v>
      </c>
      <c r="E214" s="12">
        <v>44434</v>
      </c>
      <c r="F214" s="8">
        <v>28624</v>
      </c>
      <c r="G214" s="11" t="s">
        <v>13</v>
      </c>
      <c r="I214" s="9">
        <v>150000</v>
      </c>
    </row>
    <row r="215" spans="2:9" x14ac:dyDescent="0.25">
      <c r="B215" s="7">
        <f>IF(C215=$A$1,COUNTIF($C$4:C215,$A$1),"")</f>
        <v>91</v>
      </c>
      <c r="C215" s="7" t="str">
        <f t="shared" si="3"/>
        <v>030-009001-3-8-2021</v>
      </c>
      <c r="D215" s="8" t="s">
        <v>12</v>
      </c>
      <c r="E215" s="12">
        <v>44434</v>
      </c>
      <c r="F215" s="8">
        <v>28625</v>
      </c>
      <c r="G215" s="11" t="s">
        <v>13</v>
      </c>
      <c r="I215" s="9">
        <v>64000</v>
      </c>
    </row>
    <row r="216" spans="2:9" x14ac:dyDescent="0.25">
      <c r="B216" s="7">
        <f>IF(C216=$A$1,COUNTIF($C$4:C216,$A$1),"")</f>
        <v>92</v>
      </c>
      <c r="C216" s="7" t="str">
        <f t="shared" si="3"/>
        <v>030-009001-3-8-2021</v>
      </c>
      <c r="D216" s="8" t="s">
        <v>12</v>
      </c>
      <c r="E216" s="12">
        <v>44434</v>
      </c>
      <c r="F216" s="8">
        <v>28626</v>
      </c>
      <c r="G216" s="11" t="s">
        <v>13</v>
      </c>
      <c r="I216" s="9">
        <v>80000</v>
      </c>
    </row>
    <row r="217" spans="2:9" x14ac:dyDescent="0.25">
      <c r="B217" s="7">
        <f>IF(C217=$A$1,COUNTIF($C$4:C217,$A$1),"")</f>
        <v>93</v>
      </c>
      <c r="C217" s="7" t="str">
        <f t="shared" si="3"/>
        <v>030-009001-3-8-2021</v>
      </c>
      <c r="D217" s="8" t="s">
        <v>12</v>
      </c>
      <c r="E217" s="12">
        <v>44434</v>
      </c>
      <c r="F217" s="8">
        <v>28627</v>
      </c>
      <c r="G217" s="11" t="s">
        <v>13</v>
      </c>
      <c r="I217" s="9">
        <v>95000</v>
      </c>
    </row>
    <row r="218" spans="2:9" x14ac:dyDescent="0.25">
      <c r="B218" s="7">
        <f>IF(C218=$A$1,COUNTIF($C$4:C218,$A$1),"")</f>
        <v>94</v>
      </c>
      <c r="C218" s="7" t="str">
        <f t="shared" si="3"/>
        <v>030-009001-3-8-2021</v>
      </c>
      <c r="D218" s="8" t="s">
        <v>12</v>
      </c>
      <c r="E218" s="12">
        <v>44435</v>
      </c>
      <c r="F218" s="8">
        <v>28629</v>
      </c>
      <c r="G218" s="11" t="s">
        <v>13</v>
      </c>
      <c r="I218" s="9">
        <v>500000</v>
      </c>
    </row>
    <row r="219" spans="2:9" x14ac:dyDescent="0.25">
      <c r="B219" s="7">
        <f>IF(C219=$A$1,COUNTIF($C$4:C219,$A$1),"")</f>
        <v>95</v>
      </c>
      <c r="C219" s="7" t="str">
        <f t="shared" si="3"/>
        <v>030-009001-3-8-2021</v>
      </c>
      <c r="D219" s="8" t="s">
        <v>12</v>
      </c>
      <c r="E219" s="12">
        <v>44435</v>
      </c>
      <c r="F219" s="8">
        <v>28630</v>
      </c>
      <c r="G219" s="11" t="s">
        <v>13</v>
      </c>
      <c r="I219" s="9">
        <v>450000</v>
      </c>
    </row>
    <row r="220" spans="2:9" x14ac:dyDescent="0.25">
      <c r="B220" s="7">
        <f>IF(C220=$A$1,COUNTIF($C$4:C220,$A$1),"")</f>
        <v>96</v>
      </c>
      <c r="C220" s="7" t="str">
        <f t="shared" si="3"/>
        <v>030-009001-3-8-2021</v>
      </c>
      <c r="D220" s="8" t="s">
        <v>12</v>
      </c>
      <c r="E220" s="12">
        <v>44435</v>
      </c>
      <c r="F220" s="8">
        <v>28631</v>
      </c>
      <c r="G220" s="11" t="s">
        <v>13</v>
      </c>
      <c r="I220" s="9">
        <v>450000</v>
      </c>
    </row>
    <row r="221" spans="2:9" x14ac:dyDescent="0.25">
      <c r="B221" s="7">
        <f>IF(C221=$A$1,COUNTIF($C$4:C221,$A$1),"")</f>
        <v>97</v>
      </c>
      <c r="C221" s="7" t="str">
        <f t="shared" si="3"/>
        <v>030-009001-3-8-2021</v>
      </c>
      <c r="D221" s="8" t="s">
        <v>12</v>
      </c>
      <c r="E221" s="12">
        <v>44435</v>
      </c>
      <c r="F221" s="8">
        <v>28632</v>
      </c>
      <c r="G221" s="11" t="s">
        <v>13</v>
      </c>
      <c r="I221" s="9">
        <v>175000</v>
      </c>
    </row>
    <row r="222" spans="2:9" x14ac:dyDescent="0.25">
      <c r="B222" s="7">
        <f>IF(C222=$A$1,COUNTIF($C$4:C222,$A$1),"")</f>
        <v>98</v>
      </c>
      <c r="C222" s="7" t="str">
        <f t="shared" si="3"/>
        <v>030-009001-3-8-2021</v>
      </c>
      <c r="D222" s="8" t="s">
        <v>12</v>
      </c>
      <c r="E222" s="12">
        <v>44435</v>
      </c>
      <c r="F222" s="8">
        <v>28633</v>
      </c>
      <c r="G222" s="11" t="s">
        <v>13</v>
      </c>
      <c r="I222" s="9">
        <v>300000</v>
      </c>
    </row>
    <row r="223" spans="2:9" x14ac:dyDescent="0.25">
      <c r="B223" s="7">
        <f>IF(C223=$A$1,COUNTIF($C$4:C223,$A$1),"")</f>
        <v>99</v>
      </c>
      <c r="C223" s="7" t="str">
        <f t="shared" si="3"/>
        <v>030-009001-3-8-2021</v>
      </c>
      <c r="D223" s="8" t="s">
        <v>12</v>
      </c>
      <c r="E223" s="12">
        <v>44435</v>
      </c>
      <c r="F223" s="8">
        <v>28634</v>
      </c>
      <c r="G223" s="11" t="s">
        <v>13</v>
      </c>
      <c r="I223" s="9">
        <v>200000</v>
      </c>
    </row>
    <row r="224" spans="2:9" x14ac:dyDescent="0.25">
      <c r="B224" s="7">
        <f>IF(C224=$A$1,COUNTIF($C$4:C224,$A$1),"")</f>
        <v>100</v>
      </c>
      <c r="C224" s="7" t="str">
        <f t="shared" si="3"/>
        <v>030-009001-3-8-2021</v>
      </c>
      <c r="D224" s="8" t="s">
        <v>12</v>
      </c>
      <c r="E224" s="12">
        <v>44435</v>
      </c>
      <c r="F224" s="8">
        <v>28635</v>
      </c>
      <c r="G224" s="11" t="s">
        <v>13</v>
      </c>
      <c r="I224" s="9">
        <v>300000</v>
      </c>
    </row>
    <row r="225" spans="2:9" x14ac:dyDescent="0.25">
      <c r="B225" s="7">
        <f>IF(C225=$A$1,COUNTIF($C$4:C225,$A$1),"")</f>
        <v>101</v>
      </c>
      <c r="C225" s="7" t="str">
        <f t="shared" si="3"/>
        <v>030-009001-3-8-2021</v>
      </c>
      <c r="D225" s="8" t="s">
        <v>12</v>
      </c>
      <c r="E225" s="12">
        <v>44435</v>
      </c>
      <c r="F225" s="8">
        <v>28636</v>
      </c>
      <c r="G225" s="11" t="s">
        <v>13</v>
      </c>
      <c r="I225" s="9">
        <v>300000</v>
      </c>
    </row>
    <row r="226" spans="2:9" x14ac:dyDescent="0.25">
      <c r="B226" s="7">
        <f>IF(C226=$A$1,COUNTIF($C$4:C226,$A$1),"")</f>
        <v>102</v>
      </c>
      <c r="C226" s="7" t="str">
        <f t="shared" si="3"/>
        <v>030-009001-3-8-2021</v>
      </c>
      <c r="D226" s="8" t="s">
        <v>12</v>
      </c>
      <c r="E226" s="12">
        <v>44435</v>
      </c>
      <c r="F226" s="8">
        <v>28637</v>
      </c>
      <c r="G226" s="11" t="s">
        <v>13</v>
      </c>
      <c r="I226" s="9">
        <v>120000</v>
      </c>
    </row>
    <row r="227" spans="2:9" x14ac:dyDescent="0.25">
      <c r="B227" s="7">
        <f>IF(C227=$A$1,COUNTIF($C$4:C227,$A$1),"")</f>
        <v>103</v>
      </c>
      <c r="C227" s="7" t="str">
        <f t="shared" si="3"/>
        <v>030-009001-3-8-2021</v>
      </c>
      <c r="D227" s="8" t="s">
        <v>12</v>
      </c>
      <c r="E227" s="12">
        <v>44435</v>
      </c>
      <c r="F227" s="8">
        <v>28638</v>
      </c>
      <c r="G227" s="11" t="s">
        <v>13</v>
      </c>
      <c r="I227" s="9">
        <v>244000</v>
      </c>
    </row>
    <row r="228" spans="2:9" x14ac:dyDescent="0.25">
      <c r="B228" s="7">
        <f>IF(C228=$A$1,COUNTIF($C$4:C228,$A$1),"")</f>
        <v>104</v>
      </c>
      <c r="C228" s="7" t="str">
        <f t="shared" si="3"/>
        <v>030-009001-3-8-2021</v>
      </c>
      <c r="D228" s="8" t="s">
        <v>12</v>
      </c>
      <c r="E228" s="12">
        <v>44435</v>
      </c>
      <c r="F228" s="8">
        <v>28639</v>
      </c>
      <c r="G228" s="11" t="s">
        <v>13</v>
      </c>
      <c r="I228" s="9">
        <v>130000</v>
      </c>
    </row>
    <row r="229" spans="2:9" x14ac:dyDescent="0.25">
      <c r="B229" s="7">
        <f>IF(C229=$A$1,COUNTIF($C$4:C229,$A$1),"")</f>
        <v>105</v>
      </c>
      <c r="C229" s="7" t="str">
        <f t="shared" si="3"/>
        <v>030-009001-3-8-2021</v>
      </c>
      <c r="D229" s="8" t="s">
        <v>12</v>
      </c>
      <c r="E229" s="12">
        <v>44435</v>
      </c>
      <c r="F229" s="8">
        <v>28640</v>
      </c>
      <c r="G229" s="11" t="s">
        <v>13</v>
      </c>
      <c r="I229" s="9">
        <v>300000</v>
      </c>
    </row>
    <row r="230" spans="2:9" x14ac:dyDescent="0.25">
      <c r="B230" s="7">
        <f>IF(C230=$A$1,COUNTIF($C$4:C230,$A$1),"")</f>
        <v>106</v>
      </c>
      <c r="C230" s="7" t="str">
        <f t="shared" si="3"/>
        <v>030-009001-3-8-2021</v>
      </c>
      <c r="D230" s="8" t="s">
        <v>12</v>
      </c>
      <c r="E230" s="12">
        <v>44435</v>
      </c>
      <c r="F230" s="8">
        <v>28641</v>
      </c>
      <c r="G230" s="11" t="s">
        <v>13</v>
      </c>
      <c r="I230" s="9">
        <v>250000</v>
      </c>
    </row>
    <row r="231" spans="2:9" x14ac:dyDescent="0.25">
      <c r="B231" s="7">
        <f>IF(C231=$A$1,COUNTIF($C$4:C231,$A$1),"")</f>
        <v>107</v>
      </c>
      <c r="C231" s="7" t="str">
        <f t="shared" si="3"/>
        <v>030-009001-3-8-2021</v>
      </c>
      <c r="D231" s="8" t="s">
        <v>12</v>
      </c>
      <c r="E231" s="12">
        <v>44435</v>
      </c>
      <c r="F231" s="8">
        <v>28642</v>
      </c>
      <c r="G231" s="11" t="s">
        <v>13</v>
      </c>
      <c r="I231" s="9">
        <v>200000</v>
      </c>
    </row>
    <row r="232" spans="2:9" x14ac:dyDescent="0.25">
      <c r="B232" s="7">
        <f>IF(C232=$A$1,COUNTIF($C$4:C232,$A$1),"")</f>
        <v>108</v>
      </c>
      <c r="C232" s="7" t="str">
        <f t="shared" si="3"/>
        <v>030-009001-3-8-2021</v>
      </c>
      <c r="D232" s="8" t="s">
        <v>12</v>
      </c>
      <c r="E232" s="12">
        <v>44435</v>
      </c>
      <c r="F232" s="8">
        <v>28643</v>
      </c>
      <c r="G232" s="11" t="s">
        <v>13</v>
      </c>
      <c r="I232" s="9">
        <v>280000</v>
      </c>
    </row>
    <row r="233" spans="2:9" x14ac:dyDescent="0.25">
      <c r="B233" s="7">
        <f>IF(C233=$A$1,COUNTIF($C$4:C233,$A$1),"")</f>
        <v>109</v>
      </c>
      <c r="C233" s="7" t="str">
        <f t="shared" si="3"/>
        <v>030-009001-3-8-2021</v>
      </c>
      <c r="D233" s="8" t="s">
        <v>12</v>
      </c>
      <c r="E233" s="12">
        <v>44435</v>
      </c>
      <c r="F233" s="8">
        <v>28644</v>
      </c>
      <c r="G233" s="11" t="s">
        <v>13</v>
      </c>
      <c r="I233" s="9">
        <v>94000</v>
      </c>
    </row>
    <row r="234" spans="2:9" x14ac:dyDescent="0.25">
      <c r="B234" s="7">
        <f>IF(C234=$A$1,COUNTIF($C$4:C234,$A$1),"")</f>
        <v>110</v>
      </c>
      <c r="C234" s="7" t="str">
        <f t="shared" si="3"/>
        <v>030-009001-3-8-2021</v>
      </c>
      <c r="D234" s="8" t="s">
        <v>12</v>
      </c>
      <c r="E234" s="12">
        <v>44435</v>
      </c>
      <c r="F234" s="8">
        <v>28645</v>
      </c>
      <c r="G234" s="11" t="s">
        <v>13</v>
      </c>
      <c r="I234" s="9">
        <v>250000</v>
      </c>
    </row>
    <row r="235" spans="2:9" x14ac:dyDescent="0.25">
      <c r="B235" s="7">
        <f>IF(C235=$A$1,COUNTIF($C$4:C235,$A$1),"")</f>
        <v>111</v>
      </c>
      <c r="C235" s="7" t="str">
        <f t="shared" si="3"/>
        <v>030-009001-3-8-2021</v>
      </c>
      <c r="D235" s="8" t="s">
        <v>12</v>
      </c>
      <c r="E235" s="12">
        <v>44435</v>
      </c>
      <c r="F235" s="8">
        <v>28646</v>
      </c>
      <c r="G235" s="11" t="s">
        <v>13</v>
      </c>
      <c r="I235" s="9">
        <v>17000</v>
      </c>
    </row>
    <row r="236" spans="2:9" x14ac:dyDescent="0.25">
      <c r="B236" s="7">
        <f>IF(C236=$A$1,COUNTIF($C$4:C236,$A$1),"")</f>
        <v>112</v>
      </c>
      <c r="C236" s="7" t="str">
        <f t="shared" si="3"/>
        <v>030-009001-3-8-2021</v>
      </c>
      <c r="D236" s="8" t="s">
        <v>12</v>
      </c>
      <c r="E236" s="12">
        <v>44435</v>
      </c>
      <c r="F236" s="8">
        <v>28647</v>
      </c>
      <c r="G236" s="11" t="s">
        <v>13</v>
      </c>
      <c r="I236" s="9">
        <v>105000</v>
      </c>
    </row>
    <row r="237" spans="2:9" x14ac:dyDescent="0.25">
      <c r="B237" s="7">
        <f>IF(C237=$A$1,COUNTIF($C$4:C237,$A$1),"")</f>
        <v>113</v>
      </c>
      <c r="C237" s="7" t="str">
        <f t="shared" si="3"/>
        <v>030-009001-3-8-2021</v>
      </c>
      <c r="D237" s="8" t="s">
        <v>12</v>
      </c>
      <c r="E237" s="12">
        <v>44435</v>
      </c>
      <c r="F237" s="8">
        <v>28648</v>
      </c>
      <c r="G237" s="11" t="s">
        <v>13</v>
      </c>
      <c r="I237" s="9">
        <v>130000</v>
      </c>
    </row>
    <row r="238" spans="2:9" x14ac:dyDescent="0.25">
      <c r="B238" s="7">
        <f>IF(C238=$A$1,COUNTIF($C$4:C238,$A$1),"")</f>
        <v>114</v>
      </c>
      <c r="C238" s="7" t="str">
        <f t="shared" si="3"/>
        <v>030-009001-3-8-2021</v>
      </c>
      <c r="D238" s="8" t="s">
        <v>12</v>
      </c>
      <c r="E238" s="12">
        <v>44435</v>
      </c>
      <c r="F238" s="8">
        <v>28649</v>
      </c>
      <c r="G238" s="11" t="s">
        <v>13</v>
      </c>
      <c r="I238" s="9">
        <v>133000</v>
      </c>
    </row>
    <row r="239" spans="2:9" x14ac:dyDescent="0.25">
      <c r="B239" s="7">
        <f>IF(C239=$A$1,COUNTIF($C$4:C239,$A$1),"")</f>
        <v>115</v>
      </c>
      <c r="C239" s="7" t="str">
        <f t="shared" si="3"/>
        <v>030-009001-3-8-2021</v>
      </c>
      <c r="D239" s="8" t="s">
        <v>12</v>
      </c>
      <c r="E239" s="12">
        <v>44435</v>
      </c>
      <c r="F239" s="8">
        <v>28650</v>
      </c>
      <c r="G239" s="11" t="s">
        <v>13</v>
      </c>
      <c r="I239" s="9">
        <v>104000</v>
      </c>
    </row>
    <row r="240" spans="2:9" x14ac:dyDescent="0.25">
      <c r="B240" s="7">
        <f>IF(C240=$A$1,COUNTIF($C$4:C240,$A$1),"")</f>
        <v>116</v>
      </c>
      <c r="C240" s="7" t="str">
        <f t="shared" si="3"/>
        <v>030-009001-3-8-2021</v>
      </c>
      <c r="D240" s="8" t="s">
        <v>12</v>
      </c>
      <c r="E240" s="12">
        <v>44435</v>
      </c>
      <c r="F240" s="8">
        <v>28651</v>
      </c>
      <c r="G240" s="11" t="s">
        <v>13</v>
      </c>
      <c r="I240" s="9">
        <v>19800</v>
      </c>
    </row>
    <row r="241" spans="2:9" x14ac:dyDescent="0.25">
      <c r="B241" s="7">
        <f>IF(C241=$A$1,COUNTIF($C$4:C241,$A$1),"")</f>
        <v>117</v>
      </c>
      <c r="C241" s="7" t="str">
        <f t="shared" si="3"/>
        <v>030-009001-3-8-2021</v>
      </c>
      <c r="D241" s="8" t="s">
        <v>12</v>
      </c>
      <c r="E241" s="12">
        <v>44435</v>
      </c>
      <c r="F241" s="8">
        <v>28652</v>
      </c>
      <c r="G241" s="11" t="s">
        <v>13</v>
      </c>
      <c r="I241" s="9">
        <v>13400</v>
      </c>
    </row>
    <row r="242" spans="2:9" x14ac:dyDescent="0.25">
      <c r="B242" s="7">
        <f>IF(C242=$A$1,COUNTIF($C$4:C242,$A$1),"")</f>
        <v>118</v>
      </c>
      <c r="C242" s="7" t="str">
        <f t="shared" si="3"/>
        <v>030-009001-3-8-2021</v>
      </c>
      <c r="D242" s="8" t="s">
        <v>12</v>
      </c>
      <c r="E242" s="12">
        <v>44435</v>
      </c>
      <c r="F242" s="8">
        <v>28653</v>
      </c>
      <c r="G242" s="11" t="s">
        <v>13</v>
      </c>
      <c r="I242" s="9">
        <v>250000</v>
      </c>
    </row>
    <row r="243" spans="2:9" x14ac:dyDescent="0.25">
      <c r="B243" s="7">
        <f>IF(C243=$A$1,COUNTIF($C$4:C243,$A$1),"")</f>
        <v>119</v>
      </c>
      <c r="C243" s="7" t="str">
        <f t="shared" si="3"/>
        <v>030-009001-3-8-2021</v>
      </c>
      <c r="D243" s="8" t="s">
        <v>12</v>
      </c>
      <c r="E243" s="12">
        <v>44435</v>
      </c>
      <c r="F243" s="8">
        <v>28654</v>
      </c>
      <c r="G243" s="11" t="s">
        <v>13</v>
      </c>
      <c r="I243" s="9">
        <v>149000</v>
      </c>
    </row>
    <row r="244" spans="2:9" x14ac:dyDescent="0.25">
      <c r="B244" s="7">
        <f>IF(C244=$A$1,COUNTIF($C$4:C244,$A$1),"")</f>
        <v>120</v>
      </c>
      <c r="C244" s="7" t="str">
        <f t="shared" ref="C244:C307" si="4">D244&amp;"-"&amp;MONTH(E244)&amp;"-"&amp;YEAR(E244)</f>
        <v>030-009001-3-8-2021</v>
      </c>
      <c r="D244" s="8" t="s">
        <v>12</v>
      </c>
      <c r="E244" s="12">
        <v>44435</v>
      </c>
      <c r="F244" s="8">
        <v>28655</v>
      </c>
      <c r="G244" s="11" t="s">
        <v>13</v>
      </c>
      <c r="I244" s="9">
        <v>150000</v>
      </c>
    </row>
    <row r="245" spans="2:9" x14ac:dyDescent="0.25">
      <c r="B245" s="7">
        <f>IF(C245=$A$1,COUNTIF($C$4:C245,$A$1),"")</f>
        <v>121</v>
      </c>
      <c r="C245" s="7" t="str">
        <f t="shared" si="4"/>
        <v>030-009001-3-8-2021</v>
      </c>
      <c r="D245" s="8" t="s">
        <v>12</v>
      </c>
      <c r="E245" s="12">
        <v>44435</v>
      </c>
      <c r="F245" s="8">
        <v>28656</v>
      </c>
      <c r="G245" s="11" t="s">
        <v>13</v>
      </c>
      <c r="I245" s="9">
        <v>250000</v>
      </c>
    </row>
    <row r="246" spans="2:9" x14ac:dyDescent="0.25">
      <c r="B246" s="7">
        <f>IF(C246=$A$1,COUNTIF($C$4:C246,$A$1),"")</f>
        <v>122</v>
      </c>
      <c r="C246" s="7" t="str">
        <f t="shared" si="4"/>
        <v>030-009001-3-8-2021</v>
      </c>
      <c r="D246" s="8" t="s">
        <v>12</v>
      </c>
      <c r="E246" s="12">
        <v>44435</v>
      </c>
      <c r="F246" s="8">
        <v>28657</v>
      </c>
      <c r="G246" s="11" t="s">
        <v>13</v>
      </c>
      <c r="I246" s="9">
        <v>80000</v>
      </c>
    </row>
    <row r="247" spans="2:9" x14ac:dyDescent="0.25">
      <c r="B247" s="7">
        <f>IF(C247=$A$1,COUNTIF($C$4:C247,$A$1),"")</f>
        <v>123</v>
      </c>
      <c r="C247" s="7" t="str">
        <f t="shared" si="4"/>
        <v>030-009001-3-8-2021</v>
      </c>
      <c r="D247" s="8" t="s">
        <v>12</v>
      </c>
      <c r="E247" s="12">
        <v>44435</v>
      </c>
      <c r="F247" s="8">
        <v>28658</v>
      </c>
      <c r="G247" s="11" t="s">
        <v>13</v>
      </c>
      <c r="I247" s="9">
        <v>80000</v>
      </c>
    </row>
    <row r="248" spans="2:9" x14ac:dyDescent="0.25">
      <c r="B248" s="7">
        <f>IF(C248=$A$1,COUNTIF($C$4:C248,$A$1),"")</f>
        <v>124</v>
      </c>
      <c r="C248" s="7" t="str">
        <f t="shared" si="4"/>
        <v>030-009001-3-8-2021</v>
      </c>
      <c r="D248" s="8" t="s">
        <v>12</v>
      </c>
      <c r="E248" s="12">
        <v>44435</v>
      </c>
      <c r="F248" s="8">
        <v>28659</v>
      </c>
      <c r="G248" s="11" t="s">
        <v>13</v>
      </c>
      <c r="I248" s="9">
        <v>8000</v>
      </c>
    </row>
    <row r="249" spans="2:9" x14ac:dyDescent="0.25">
      <c r="B249" s="7">
        <f>IF(C249=$A$1,COUNTIF($C$4:C249,$A$1),"")</f>
        <v>125</v>
      </c>
      <c r="C249" s="7" t="str">
        <f t="shared" si="4"/>
        <v>030-009001-3-8-2021</v>
      </c>
      <c r="D249" s="8" t="s">
        <v>12</v>
      </c>
      <c r="E249" s="12">
        <v>44435</v>
      </c>
      <c r="F249" s="8">
        <v>28660</v>
      </c>
      <c r="G249" s="11" t="s">
        <v>13</v>
      </c>
      <c r="I249" s="9">
        <v>11000</v>
      </c>
    </row>
    <row r="250" spans="2:9" x14ac:dyDescent="0.25">
      <c r="B250" s="7">
        <f>IF(C250=$A$1,COUNTIF($C$4:C250,$A$1),"")</f>
        <v>126</v>
      </c>
      <c r="C250" s="7" t="str">
        <f t="shared" si="4"/>
        <v>030-009001-3-8-2021</v>
      </c>
      <c r="D250" s="8" t="s">
        <v>12</v>
      </c>
      <c r="E250" s="12">
        <v>44439</v>
      </c>
      <c r="F250" s="8">
        <v>28662</v>
      </c>
      <c r="G250" s="11" t="s">
        <v>13</v>
      </c>
      <c r="I250" s="9">
        <v>344400</v>
      </c>
    </row>
    <row r="251" spans="2:9" x14ac:dyDescent="0.25">
      <c r="B251" s="7">
        <f>IF(C251=$A$1,COUNTIF($C$4:C251,$A$1),"")</f>
        <v>127</v>
      </c>
      <c r="C251" s="7" t="str">
        <f t="shared" si="4"/>
        <v>030-009001-3-8-2021</v>
      </c>
      <c r="D251" s="8" t="s">
        <v>12</v>
      </c>
      <c r="E251" s="12">
        <v>44439</v>
      </c>
      <c r="F251" s="8">
        <v>28663</v>
      </c>
      <c r="G251" s="11" t="s">
        <v>13</v>
      </c>
      <c r="I251" s="9">
        <v>250000</v>
      </c>
    </row>
    <row r="252" spans="2:9" x14ac:dyDescent="0.25">
      <c r="B252" s="7">
        <f>IF(C252=$A$1,COUNTIF($C$4:C252,$A$1),"")</f>
        <v>128</v>
      </c>
      <c r="C252" s="7" t="str">
        <f t="shared" si="4"/>
        <v>030-009001-3-8-2021</v>
      </c>
      <c r="D252" s="8" t="s">
        <v>12</v>
      </c>
      <c r="E252" s="12">
        <v>44439</v>
      </c>
      <c r="F252" s="8">
        <v>28664</v>
      </c>
      <c r="G252" s="11" t="s">
        <v>13</v>
      </c>
      <c r="I252" s="9">
        <v>50000</v>
      </c>
    </row>
    <row r="253" spans="2:9" x14ac:dyDescent="0.25">
      <c r="B253" s="7">
        <f>IF(C253=$A$1,COUNTIF($C$4:C253,$A$1),"")</f>
        <v>129</v>
      </c>
      <c r="C253" s="7" t="str">
        <f t="shared" si="4"/>
        <v>030-009001-3-8-2021</v>
      </c>
      <c r="D253" s="8" t="s">
        <v>12</v>
      </c>
      <c r="E253" s="12">
        <v>44439</v>
      </c>
      <c r="F253" s="8">
        <v>28665</v>
      </c>
      <c r="G253" s="11" t="s">
        <v>13</v>
      </c>
      <c r="I253" s="9">
        <v>208000</v>
      </c>
    </row>
    <row r="254" spans="2:9" x14ac:dyDescent="0.25">
      <c r="B254" s="7">
        <f>IF(C254=$A$1,COUNTIF($C$4:C254,$A$1),"")</f>
        <v>130</v>
      </c>
      <c r="C254" s="7" t="str">
        <f t="shared" si="4"/>
        <v>030-009001-3-8-2021</v>
      </c>
      <c r="D254" s="8" t="s">
        <v>12</v>
      </c>
      <c r="E254" s="12">
        <v>44439</v>
      </c>
      <c r="F254" s="8">
        <v>28666</v>
      </c>
      <c r="G254" s="11" t="s">
        <v>13</v>
      </c>
      <c r="I254" s="9">
        <v>125000</v>
      </c>
    </row>
    <row r="255" spans="2:9" x14ac:dyDescent="0.25">
      <c r="B255" s="7">
        <f>IF(C255=$A$1,COUNTIF($C$4:C255,$A$1),"")</f>
        <v>131</v>
      </c>
      <c r="C255" s="7" t="str">
        <f t="shared" si="4"/>
        <v>030-009001-3-8-2021</v>
      </c>
      <c r="D255" s="8" t="s">
        <v>12</v>
      </c>
      <c r="E255" s="12">
        <v>44439</v>
      </c>
      <c r="F255" s="8">
        <v>28667</v>
      </c>
      <c r="G255" s="11" t="s">
        <v>13</v>
      </c>
      <c r="I255" s="9">
        <v>27000</v>
      </c>
    </row>
    <row r="256" spans="2:9" x14ac:dyDescent="0.25">
      <c r="B256" s="7">
        <f>IF(C256=$A$1,COUNTIF($C$4:C256,$A$1),"")</f>
        <v>132</v>
      </c>
      <c r="C256" s="7" t="str">
        <f t="shared" si="4"/>
        <v>030-009001-3-8-2021</v>
      </c>
      <c r="D256" s="8" t="s">
        <v>12</v>
      </c>
      <c r="E256" s="12">
        <v>44439</v>
      </c>
      <c r="F256" s="8">
        <v>28668</v>
      </c>
      <c r="G256" s="11" t="s">
        <v>13</v>
      </c>
      <c r="I256" s="9">
        <v>118000</v>
      </c>
    </row>
    <row r="257" spans="2:9" x14ac:dyDescent="0.25">
      <c r="B257" s="7">
        <f>IF(C257=$A$1,COUNTIF($C$4:C257,$A$1),"")</f>
        <v>133</v>
      </c>
      <c r="C257" s="7" t="str">
        <f t="shared" si="4"/>
        <v>030-009001-3-8-2021</v>
      </c>
      <c r="D257" s="8" t="s">
        <v>12</v>
      </c>
      <c r="E257" s="12">
        <v>44439</v>
      </c>
      <c r="F257" s="8">
        <v>28669</v>
      </c>
      <c r="G257" s="11" t="s">
        <v>13</v>
      </c>
      <c r="I257" s="9">
        <v>108000</v>
      </c>
    </row>
    <row r="258" spans="2:9" x14ac:dyDescent="0.25">
      <c r="B258" s="7">
        <f>IF(C258=$A$1,COUNTIF($C$4:C258,$A$1),"")</f>
        <v>134</v>
      </c>
      <c r="C258" s="7" t="str">
        <f t="shared" si="4"/>
        <v>030-009001-3-8-2021</v>
      </c>
      <c r="D258" s="8" t="s">
        <v>12</v>
      </c>
      <c r="E258" s="12">
        <v>44439</v>
      </c>
      <c r="F258" s="8">
        <v>28670</v>
      </c>
      <c r="G258" s="11" t="s">
        <v>13</v>
      </c>
      <c r="I258" s="9">
        <v>180000</v>
      </c>
    </row>
    <row r="259" spans="2:9" x14ac:dyDescent="0.25">
      <c r="B259" s="7">
        <f>IF(C259=$A$1,COUNTIF($C$4:C259,$A$1),"")</f>
        <v>135</v>
      </c>
      <c r="C259" s="7" t="str">
        <f t="shared" si="4"/>
        <v>030-009001-3-8-2021</v>
      </c>
      <c r="D259" s="8" t="s">
        <v>12</v>
      </c>
      <c r="E259" s="12">
        <v>44439</v>
      </c>
      <c r="F259" s="8">
        <v>28671</v>
      </c>
      <c r="G259" s="11" t="s">
        <v>13</v>
      </c>
      <c r="I259" s="9">
        <v>100000</v>
      </c>
    </row>
    <row r="260" spans="2:9" x14ac:dyDescent="0.25">
      <c r="B260" s="7">
        <f>IF(C260=$A$1,COUNTIF($C$4:C260,$A$1),"")</f>
        <v>136</v>
      </c>
      <c r="C260" s="7" t="str">
        <f t="shared" si="4"/>
        <v>030-009001-3-8-2021</v>
      </c>
      <c r="D260" s="8" t="s">
        <v>12</v>
      </c>
      <c r="E260" s="12">
        <v>44439</v>
      </c>
      <c r="F260" s="8">
        <v>28672</v>
      </c>
      <c r="G260" s="11" t="s">
        <v>13</v>
      </c>
      <c r="I260" s="9">
        <v>120000</v>
      </c>
    </row>
    <row r="261" spans="2:9" x14ac:dyDescent="0.25">
      <c r="B261" s="7">
        <f>IF(C261=$A$1,COUNTIF($C$4:C261,$A$1),"")</f>
        <v>137</v>
      </c>
      <c r="C261" s="7" t="str">
        <f t="shared" si="4"/>
        <v>030-009001-3-8-2021</v>
      </c>
      <c r="D261" s="8" t="s">
        <v>12</v>
      </c>
      <c r="E261" s="12">
        <v>44439</v>
      </c>
      <c r="F261" s="8">
        <v>28673</v>
      </c>
      <c r="G261" s="11" t="s">
        <v>13</v>
      </c>
      <c r="I261" s="9">
        <v>100000</v>
      </c>
    </row>
    <row r="262" spans="2:9" x14ac:dyDescent="0.25">
      <c r="B262" s="7">
        <f>IF(C262=$A$1,COUNTIF($C$4:C262,$A$1),"")</f>
        <v>138</v>
      </c>
      <c r="C262" s="7" t="str">
        <f t="shared" si="4"/>
        <v>030-009001-3-8-2021</v>
      </c>
      <c r="D262" s="8" t="s">
        <v>12</v>
      </c>
      <c r="E262" s="12">
        <v>44439</v>
      </c>
      <c r="F262" s="8">
        <v>28674</v>
      </c>
      <c r="G262" s="11" t="s">
        <v>13</v>
      </c>
      <c r="I262" s="9">
        <v>227000</v>
      </c>
    </row>
    <row r="263" spans="2:9" x14ac:dyDescent="0.25">
      <c r="B263" s="7">
        <f>IF(C263=$A$1,COUNTIF($C$4:C263,$A$1),"")</f>
        <v>139</v>
      </c>
      <c r="C263" s="7" t="str">
        <f t="shared" si="4"/>
        <v>030-009001-3-8-2021</v>
      </c>
      <c r="D263" s="8" t="s">
        <v>12</v>
      </c>
      <c r="E263" s="12">
        <v>44439</v>
      </c>
      <c r="F263" s="8">
        <v>28675</v>
      </c>
      <c r="G263" s="11" t="s">
        <v>13</v>
      </c>
      <c r="I263" s="9">
        <v>147000</v>
      </c>
    </row>
    <row r="264" spans="2:9" x14ac:dyDescent="0.25">
      <c r="B264" s="7">
        <f>IF(C264=$A$1,COUNTIF($C$4:C264,$A$1),"")</f>
        <v>140</v>
      </c>
      <c r="C264" s="7" t="str">
        <f t="shared" si="4"/>
        <v>030-009001-3-8-2021</v>
      </c>
      <c r="D264" s="8" t="s">
        <v>12</v>
      </c>
      <c r="E264" s="12">
        <v>44439</v>
      </c>
      <c r="F264" s="8">
        <v>28676</v>
      </c>
      <c r="G264" s="11" t="s">
        <v>13</v>
      </c>
      <c r="I264" s="9">
        <v>182000</v>
      </c>
    </row>
    <row r="265" spans="2:9" x14ac:dyDescent="0.25">
      <c r="B265" s="7">
        <f>IF(C265=$A$1,COUNTIF($C$4:C265,$A$1),"")</f>
        <v>141</v>
      </c>
      <c r="C265" s="7" t="str">
        <f t="shared" si="4"/>
        <v>030-009001-3-8-2021</v>
      </c>
      <c r="D265" s="8" t="s">
        <v>12</v>
      </c>
      <c r="E265" s="12">
        <v>44439</v>
      </c>
      <c r="F265" s="8">
        <v>28677</v>
      </c>
      <c r="G265" s="11" t="s">
        <v>13</v>
      </c>
      <c r="I265" s="9">
        <v>250000</v>
      </c>
    </row>
    <row r="266" spans="2:9" x14ac:dyDescent="0.25">
      <c r="B266" s="7">
        <f>IF(C266=$A$1,COUNTIF($C$4:C266,$A$1),"")</f>
        <v>142</v>
      </c>
      <c r="C266" s="7" t="str">
        <f t="shared" si="4"/>
        <v>030-009001-3-8-2021</v>
      </c>
      <c r="D266" s="8" t="s">
        <v>12</v>
      </c>
      <c r="E266" s="12">
        <v>44439</v>
      </c>
      <c r="F266" s="8">
        <v>28678</v>
      </c>
      <c r="G266" s="11" t="s">
        <v>13</v>
      </c>
      <c r="I266" s="9">
        <v>173000</v>
      </c>
    </row>
    <row r="267" spans="2:9" x14ac:dyDescent="0.25">
      <c r="B267" s="7">
        <f>IF(C267=$A$1,COUNTIF($C$4:C267,$A$1),"")</f>
        <v>143</v>
      </c>
      <c r="C267" s="7" t="str">
        <f t="shared" si="4"/>
        <v>030-009001-3-8-2021</v>
      </c>
      <c r="D267" s="8" t="s">
        <v>12</v>
      </c>
      <c r="E267" s="12">
        <v>44439</v>
      </c>
      <c r="F267" s="8">
        <v>28679</v>
      </c>
      <c r="G267" s="11" t="s">
        <v>13</v>
      </c>
      <c r="I267" s="9">
        <v>140000</v>
      </c>
    </row>
    <row r="268" spans="2:9" x14ac:dyDescent="0.25">
      <c r="B268" s="7">
        <f>IF(C268=$A$1,COUNTIF($C$4:C268,$A$1),"")</f>
        <v>144</v>
      </c>
      <c r="C268" s="7" t="str">
        <f t="shared" si="4"/>
        <v>030-009001-3-8-2021</v>
      </c>
      <c r="D268" s="8" t="s">
        <v>12</v>
      </c>
      <c r="E268" s="12">
        <v>44439</v>
      </c>
      <c r="F268" s="8">
        <v>28680</v>
      </c>
      <c r="G268" s="11" t="s">
        <v>13</v>
      </c>
      <c r="I268" s="9">
        <v>112000</v>
      </c>
    </row>
    <row r="269" spans="2:9" x14ac:dyDescent="0.25">
      <c r="B269" s="7">
        <f>IF(C269=$A$1,COUNTIF($C$4:C269,$A$1),"")</f>
        <v>145</v>
      </c>
      <c r="C269" s="7" t="str">
        <f t="shared" si="4"/>
        <v>030-009001-3-8-2021</v>
      </c>
      <c r="D269" s="8" t="s">
        <v>12</v>
      </c>
      <c r="E269" s="12">
        <v>44439</v>
      </c>
      <c r="F269" s="8">
        <v>28681</v>
      </c>
      <c r="G269" s="11" t="s">
        <v>13</v>
      </c>
      <c r="I269" s="9">
        <v>158000</v>
      </c>
    </row>
    <row r="270" spans="2:9" x14ac:dyDescent="0.25">
      <c r="B270" s="7">
        <f>IF(C270=$A$1,COUNTIF($C$4:C270,$A$1),"")</f>
        <v>146</v>
      </c>
      <c r="C270" s="7" t="str">
        <f t="shared" si="4"/>
        <v>030-009001-3-8-2021</v>
      </c>
      <c r="D270" s="8" t="s">
        <v>12</v>
      </c>
      <c r="E270" s="12">
        <v>44439</v>
      </c>
      <c r="F270" s="8">
        <v>28682</v>
      </c>
      <c r="G270" s="11" t="s">
        <v>13</v>
      </c>
      <c r="I270" s="9">
        <v>128000</v>
      </c>
    </row>
    <row r="271" spans="2:9" x14ac:dyDescent="0.25">
      <c r="B271" s="7">
        <f>IF(C271=$A$1,COUNTIF($C$4:C271,$A$1),"")</f>
        <v>147</v>
      </c>
      <c r="C271" s="7" t="str">
        <f t="shared" si="4"/>
        <v>030-009001-3-8-2021</v>
      </c>
      <c r="D271" s="8" t="s">
        <v>12</v>
      </c>
      <c r="E271" s="12">
        <v>44439</v>
      </c>
      <c r="F271" s="8">
        <v>28683</v>
      </c>
      <c r="G271" s="11" t="s">
        <v>13</v>
      </c>
      <c r="I271" s="9">
        <v>119000</v>
      </c>
    </row>
    <row r="272" spans="2:9" x14ac:dyDescent="0.25">
      <c r="B272" s="7">
        <f>IF(C272=$A$1,COUNTIF($C$4:C272,$A$1),"")</f>
        <v>148</v>
      </c>
      <c r="C272" s="7" t="str">
        <f t="shared" si="4"/>
        <v>030-009001-3-8-2021</v>
      </c>
      <c r="D272" s="8" t="s">
        <v>12</v>
      </c>
      <c r="E272" s="12">
        <v>44439</v>
      </c>
      <c r="F272" s="8">
        <v>28684</v>
      </c>
      <c r="G272" s="11" t="s">
        <v>13</v>
      </c>
      <c r="I272" s="9">
        <v>108000</v>
      </c>
    </row>
    <row r="273" spans="2:9" x14ac:dyDescent="0.25">
      <c r="B273" s="7">
        <f>IF(C273=$A$1,COUNTIF($C$4:C273,$A$1),"")</f>
        <v>149</v>
      </c>
      <c r="C273" s="7" t="str">
        <f t="shared" si="4"/>
        <v>030-009001-3-8-2021</v>
      </c>
      <c r="D273" s="8" t="s">
        <v>12</v>
      </c>
      <c r="E273" s="12">
        <v>44439</v>
      </c>
      <c r="F273" s="8">
        <v>28685</v>
      </c>
      <c r="G273" s="11" t="s">
        <v>13</v>
      </c>
      <c r="I273" s="9">
        <v>89000</v>
      </c>
    </row>
    <row r="274" spans="2:9" x14ac:dyDescent="0.25">
      <c r="B274" s="7">
        <f>IF(C274=$A$1,COUNTIF($C$4:C274,$A$1),"")</f>
        <v>150</v>
      </c>
      <c r="C274" s="7" t="str">
        <f t="shared" si="4"/>
        <v>030-009001-3-8-2021</v>
      </c>
      <c r="D274" s="8" t="s">
        <v>12</v>
      </c>
      <c r="E274" s="12">
        <v>44439</v>
      </c>
      <c r="F274" s="8">
        <v>28686</v>
      </c>
      <c r="G274" s="11" t="s">
        <v>13</v>
      </c>
      <c r="I274" s="9">
        <v>64700</v>
      </c>
    </row>
    <row r="275" spans="2:9" x14ac:dyDescent="0.25">
      <c r="B275" s="7">
        <f>IF(C275=$A$1,COUNTIF($C$4:C275,$A$1),"")</f>
        <v>151</v>
      </c>
      <c r="C275" s="7" t="str">
        <f t="shared" si="4"/>
        <v>030-009001-3-8-2021</v>
      </c>
      <c r="D275" s="8" t="s">
        <v>12</v>
      </c>
      <c r="E275" s="12">
        <v>44439</v>
      </c>
      <c r="F275" s="8">
        <v>28687</v>
      </c>
      <c r="G275" s="11" t="s">
        <v>13</v>
      </c>
      <c r="I275" s="9">
        <v>127600</v>
      </c>
    </row>
    <row r="276" spans="2:9" x14ac:dyDescent="0.25">
      <c r="B276" s="7">
        <f>IF(C276=$A$1,COUNTIF($C$4:C276,$A$1),"")</f>
        <v>152</v>
      </c>
      <c r="C276" s="7" t="str">
        <f t="shared" si="4"/>
        <v>030-009001-3-8-2021</v>
      </c>
      <c r="D276" s="8" t="s">
        <v>12</v>
      </c>
      <c r="E276" s="12">
        <v>44439</v>
      </c>
      <c r="F276" s="8">
        <v>28688</v>
      </c>
      <c r="G276" s="11" t="s">
        <v>13</v>
      </c>
      <c r="I276" s="9">
        <v>111000</v>
      </c>
    </row>
    <row r="277" spans="2:9" x14ac:dyDescent="0.25">
      <c r="B277" s="7">
        <f>IF(C277=$A$1,COUNTIF($C$4:C277,$A$1),"")</f>
        <v>153</v>
      </c>
      <c r="C277" s="7" t="str">
        <f t="shared" si="4"/>
        <v>030-009001-3-8-2021</v>
      </c>
      <c r="D277" s="8" t="s">
        <v>12</v>
      </c>
      <c r="E277" s="12">
        <v>44439</v>
      </c>
      <c r="F277" s="8">
        <v>28689</v>
      </c>
      <c r="G277" s="11" t="s">
        <v>13</v>
      </c>
      <c r="I277" s="9">
        <v>80000</v>
      </c>
    </row>
    <row r="278" spans="2:9" x14ac:dyDescent="0.25">
      <c r="B278" s="7">
        <f>IF(C278=$A$1,COUNTIF($C$4:C278,$A$1),"")</f>
        <v>154</v>
      </c>
      <c r="C278" s="7" t="str">
        <f t="shared" si="4"/>
        <v>030-009001-3-8-2021</v>
      </c>
      <c r="D278" s="8" t="s">
        <v>12</v>
      </c>
      <c r="E278" s="12">
        <v>44439</v>
      </c>
      <c r="F278" s="8">
        <v>28690</v>
      </c>
      <c r="G278" s="11" t="s">
        <v>13</v>
      </c>
      <c r="I278" s="9">
        <v>80000</v>
      </c>
    </row>
    <row r="279" spans="2:9" x14ac:dyDescent="0.25">
      <c r="B279" s="7">
        <f>IF(C279=$A$1,COUNTIF($C$4:C279,$A$1),"")</f>
        <v>155</v>
      </c>
      <c r="C279" s="7" t="str">
        <f t="shared" si="4"/>
        <v>030-009001-3-8-2021</v>
      </c>
      <c r="D279" s="8" t="s">
        <v>12</v>
      </c>
      <c r="E279" s="12">
        <v>44439</v>
      </c>
      <c r="F279" s="8">
        <v>28691</v>
      </c>
      <c r="G279" s="11" t="s">
        <v>13</v>
      </c>
      <c r="I279" s="9">
        <v>80000</v>
      </c>
    </row>
    <row r="280" spans="2:9" x14ac:dyDescent="0.25">
      <c r="B280" s="7">
        <f>IF(C280=$A$1,COUNTIF($C$4:C280,$A$1),"")</f>
        <v>156</v>
      </c>
      <c r="C280" s="7" t="str">
        <f t="shared" si="4"/>
        <v>030-009001-3-8-2021</v>
      </c>
      <c r="D280" s="8" t="s">
        <v>12</v>
      </c>
      <c r="E280" s="12">
        <v>44439</v>
      </c>
      <c r="F280" s="8">
        <v>28692</v>
      </c>
      <c r="G280" s="11" t="s">
        <v>13</v>
      </c>
      <c r="I280" s="9">
        <v>32000</v>
      </c>
    </row>
    <row r="281" spans="2:9" x14ac:dyDescent="0.25">
      <c r="B281" s="7">
        <f>IF(C281=$A$1,COUNTIF($C$4:C281,$A$1),"")</f>
        <v>157</v>
      </c>
      <c r="C281" s="7" t="str">
        <f t="shared" si="4"/>
        <v>030-009001-3-8-2021</v>
      </c>
      <c r="D281" s="8" t="s">
        <v>12</v>
      </c>
      <c r="E281" s="12">
        <v>44439</v>
      </c>
      <c r="F281" s="8">
        <v>28693</v>
      </c>
      <c r="G281" s="11" t="s">
        <v>13</v>
      </c>
      <c r="I281" s="9">
        <v>32000</v>
      </c>
    </row>
    <row r="282" spans="2:9" x14ac:dyDescent="0.25">
      <c r="B282" s="7">
        <f>IF(C282=$A$1,COUNTIF($C$4:C282,$A$1),"")</f>
        <v>158</v>
      </c>
      <c r="C282" s="7" t="str">
        <f t="shared" si="4"/>
        <v>030-009001-3-8-2021</v>
      </c>
      <c r="D282" s="8" t="s">
        <v>12</v>
      </c>
      <c r="E282" s="12">
        <v>44414</v>
      </c>
      <c r="F282" s="8">
        <v>28557</v>
      </c>
      <c r="G282" s="11" t="s">
        <v>13</v>
      </c>
      <c r="I282" s="9">
        <v>300000</v>
      </c>
    </row>
    <row r="283" spans="2:9" x14ac:dyDescent="0.25">
      <c r="B283" s="7">
        <f>IF(C283=$A$1,COUNTIF($C$4:C283,$A$1),"")</f>
        <v>159</v>
      </c>
      <c r="C283" s="7" t="str">
        <f t="shared" si="4"/>
        <v>030-009001-3-8-2021</v>
      </c>
      <c r="D283" s="8" t="s">
        <v>12</v>
      </c>
      <c r="E283" s="12">
        <v>44414</v>
      </c>
      <c r="F283" s="8">
        <v>28572</v>
      </c>
      <c r="G283" s="11" t="s">
        <v>13</v>
      </c>
      <c r="I283" s="9">
        <v>1000000</v>
      </c>
    </row>
    <row r="284" spans="2:9" x14ac:dyDescent="0.25">
      <c r="B284" s="7">
        <f>IF(C284=$A$1,COUNTIF($C$4:C284,$A$1),"")</f>
        <v>160</v>
      </c>
      <c r="C284" s="7" t="str">
        <f t="shared" si="4"/>
        <v>030-009001-3-8-2021</v>
      </c>
      <c r="D284" s="8" t="s">
        <v>12</v>
      </c>
      <c r="E284" s="12">
        <v>44421</v>
      </c>
      <c r="F284" s="8">
        <v>28575</v>
      </c>
      <c r="G284" s="11" t="s">
        <v>13</v>
      </c>
      <c r="I284" s="9">
        <v>600000</v>
      </c>
    </row>
    <row r="285" spans="2:9" x14ac:dyDescent="0.25">
      <c r="B285" s="7">
        <f>IF(C285=$A$1,COUNTIF($C$4:C285,$A$1),"")</f>
        <v>161</v>
      </c>
      <c r="C285" s="7" t="str">
        <f t="shared" si="4"/>
        <v>030-009001-3-8-2021</v>
      </c>
      <c r="D285" s="8" t="s">
        <v>12</v>
      </c>
      <c r="E285" s="12">
        <v>44421</v>
      </c>
      <c r="F285" s="8">
        <v>28602</v>
      </c>
      <c r="G285" s="11" t="s">
        <v>13</v>
      </c>
      <c r="I285" s="9">
        <v>80000</v>
      </c>
    </row>
    <row r="286" spans="2:9" x14ac:dyDescent="0.25">
      <c r="B286" s="7">
        <f>IF(C286=$A$1,COUNTIF($C$4:C286,$A$1),"")</f>
        <v>162</v>
      </c>
      <c r="C286" s="7" t="str">
        <f t="shared" si="4"/>
        <v>030-009001-3-8-2021</v>
      </c>
      <c r="D286" s="8" t="s">
        <v>12</v>
      </c>
      <c r="E286" s="12">
        <v>44434</v>
      </c>
      <c r="F286" s="8">
        <v>28605</v>
      </c>
      <c r="G286" s="11" t="s">
        <v>13</v>
      </c>
      <c r="I286" s="9">
        <v>180000</v>
      </c>
    </row>
    <row r="287" spans="2:9" x14ac:dyDescent="0.25">
      <c r="B287" s="7">
        <f>IF(C287=$A$1,COUNTIF($C$4:C287,$A$1),"")</f>
        <v>163</v>
      </c>
      <c r="C287" s="7" t="str">
        <f t="shared" si="4"/>
        <v>030-009001-3-8-2021</v>
      </c>
      <c r="D287" s="8" t="s">
        <v>12</v>
      </c>
      <c r="E287" s="12">
        <v>44435</v>
      </c>
      <c r="F287" s="8">
        <v>28628</v>
      </c>
      <c r="G287" s="11" t="s">
        <v>13</v>
      </c>
      <c r="I287" s="9">
        <v>800000</v>
      </c>
    </row>
    <row r="288" spans="2:9" x14ac:dyDescent="0.25">
      <c r="B288" s="7">
        <f>IF(C288=$A$1,COUNTIF($C$4:C288,$A$1),"")</f>
        <v>164</v>
      </c>
      <c r="C288" s="7" t="str">
        <f t="shared" si="4"/>
        <v>030-009001-3-8-2021</v>
      </c>
      <c r="D288" s="8" t="s">
        <v>12</v>
      </c>
      <c r="E288" s="12">
        <v>44439</v>
      </c>
      <c r="F288" s="8">
        <v>28661</v>
      </c>
      <c r="G288" s="11" t="s">
        <v>13</v>
      </c>
      <c r="I288" s="9">
        <v>125000</v>
      </c>
    </row>
    <row r="289" spans="2:9" x14ac:dyDescent="0.25">
      <c r="B289" s="7">
        <f>IF(C289=$A$1,COUNTIF($C$4:C289,$A$1),"")</f>
        <v>165</v>
      </c>
      <c r="C289" s="7" t="str">
        <f t="shared" si="4"/>
        <v>030-009001-3-8-2021</v>
      </c>
      <c r="D289" s="8" t="s">
        <v>12</v>
      </c>
      <c r="E289" s="12">
        <v>44439</v>
      </c>
      <c r="F289" s="8">
        <v>17714</v>
      </c>
      <c r="G289" s="11" t="s">
        <v>40</v>
      </c>
      <c r="I289" s="9">
        <v>28483.75</v>
      </c>
    </row>
    <row r="290" spans="2:9" x14ac:dyDescent="0.25">
      <c r="B290" s="7">
        <f>IF(C290=$A$1,COUNTIF($C$4:C290,$A$1),"")</f>
        <v>166</v>
      </c>
      <c r="C290" s="7" t="str">
        <f t="shared" si="4"/>
        <v>030-009001-3-8-2021</v>
      </c>
      <c r="D290" s="8" t="s">
        <v>12</v>
      </c>
      <c r="E290" s="12">
        <v>44410</v>
      </c>
      <c r="F290" s="8">
        <v>17647</v>
      </c>
      <c r="G290" s="11" t="s">
        <v>41</v>
      </c>
      <c r="I290" s="9">
        <v>27993.64</v>
      </c>
    </row>
    <row r="291" spans="2:9" x14ac:dyDescent="0.25">
      <c r="B291" s="7">
        <f>IF(C291=$A$1,COUNTIF($C$4:C359,$A$1),"")</f>
        <v>167</v>
      </c>
      <c r="C291" s="7" t="str">
        <f t="shared" si="4"/>
        <v>030-009001-3-8-2021</v>
      </c>
      <c r="D291" s="8" t="s">
        <v>12</v>
      </c>
      <c r="E291" s="12">
        <v>44425</v>
      </c>
      <c r="F291" s="8">
        <v>17675</v>
      </c>
      <c r="G291" s="11" t="s">
        <v>42</v>
      </c>
      <c r="I291" s="9">
        <v>31270.98</v>
      </c>
    </row>
    <row r="292" spans="2:9" x14ac:dyDescent="0.25">
      <c r="B292" s="7" t="str">
        <f>IF(C292=$A$1,COUNTIF($C$4:C292,$A$1),"")</f>
        <v/>
      </c>
      <c r="C292" s="7" t="str">
        <f t="shared" si="4"/>
        <v>240-014626-2-8-2021</v>
      </c>
      <c r="D292" s="8" t="s">
        <v>14</v>
      </c>
      <c r="E292" s="12">
        <v>44409</v>
      </c>
      <c r="F292" s="8" t="s">
        <v>21</v>
      </c>
      <c r="G292" s="11" t="s">
        <v>20</v>
      </c>
      <c r="H292" s="10">
        <v>1658587.48</v>
      </c>
      <c r="I292" s="9"/>
    </row>
    <row r="293" spans="2:9" x14ac:dyDescent="0.25">
      <c r="B293" s="7" t="str">
        <f>IF(C293=$A$1,COUNTIF($C$4:C293,$A$1),"")</f>
        <v/>
      </c>
      <c r="C293" s="7" t="str">
        <f t="shared" si="4"/>
        <v>240-014626-2-8-2021</v>
      </c>
      <c r="D293" s="8" t="s">
        <v>14</v>
      </c>
      <c r="E293" s="12">
        <v>44431</v>
      </c>
      <c r="F293" s="8">
        <v>17689</v>
      </c>
      <c r="G293" s="11" t="s">
        <v>43</v>
      </c>
      <c r="H293" s="10">
        <v>3730232.63</v>
      </c>
      <c r="I293" s="9"/>
    </row>
    <row r="294" spans="2:9" x14ac:dyDescent="0.25">
      <c r="B294" s="7" t="str">
        <f>IF(C294=$A$1,COUNTIF($C$4:C294,$A$1),"")</f>
        <v/>
      </c>
      <c r="C294" s="7" t="str">
        <f t="shared" si="4"/>
        <v>240-014626-2-8-2021</v>
      </c>
      <c r="D294" s="8" t="s">
        <v>14</v>
      </c>
      <c r="E294" s="12">
        <v>44411</v>
      </c>
      <c r="F294" s="8">
        <v>17656</v>
      </c>
      <c r="G294" s="11" t="s">
        <v>39</v>
      </c>
      <c r="H294" s="10">
        <v>26457.47</v>
      </c>
      <c r="I294" s="9"/>
    </row>
    <row r="295" spans="2:9" x14ac:dyDescent="0.25">
      <c r="B295" s="7" t="str">
        <f>IF(C295=$A$1,COUNTIF($C$4:C295,$A$1),"")</f>
        <v/>
      </c>
      <c r="C295" s="7" t="str">
        <f t="shared" si="4"/>
        <v>240-014626-2-8-2021</v>
      </c>
      <c r="D295" s="8" t="s">
        <v>14</v>
      </c>
      <c r="E295" s="12">
        <v>44411</v>
      </c>
      <c r="F295" s="8">
        <v>17657</v>
      </c>
      <c r="G295" s="11" t="s">
        <v>39</v>
      </c>
      <c r="H295" s="10">
        <v>3323.34</v>
      </c>
      <c r="I295" s="9"/>
    </row>
    <row r="296" spans="2:9" x14ac:dyDescent="0.25">
      <c r="B296" s="7" t="str">
        <f>IF(C296=$A$1,COUNTIF($C$4:C296,$A$1),"")</f>
        <v/>
      </c>
      <c r="C296" s="7" t="str">
        <f t="shared" si="4"/>
        <v>240-014626-2-8-2021</v>
      </c>
      <c r="D296" s="8" t="s">
        <v>14</v>
      </c>
      <c r="E296" s="12">
        <v>44412</v>
      </c>
      <c r="F296" s="8">
        <v>17659</v>
      </c>
      <c r="G296" s="11" t="s">
        <v>39</v>
      </c>
      <c r="H296" s="10">
        <v>34942.730000000003</v>
      </c>
      <c r="I296" s="9"/>
    </row>
    <row r="297" spans="2:9" x14ac:dyDescent="0.25">
      <c r="B297" s="7" t="str">
        <f>IF(C297=$A$1,COUNTIF($C$4:C297,$A$1),"")</f>
        <v/>
      </c>
      <c r="C297" s="7" t="str">
        <f t="shared" si="4"/>
        <v>240-014626-2-8-2021</v>
      </c>
      <c r="D297" s="8" t="s">
        <v>14</v>
      </c>
      <c r="E297" s="12">
        <v>44413</v>
      </c>
      <c r="F297" s="8">
        <v>17662</v>
      </c>
      <c r="G297" s="11" t="s">
        <v>39</v>
      </c>
      <c r="H297" s="10">
        <v>20409.599999999999</v>
      </c>
      <c r="I297" s="9"/>
    </row>
    <row r="298" spans="2:9" x14ac:dyDescent="0.25">
      <c r="B298" s="7" t="str">
        <f>IF(C298=$A$1,COUNTIF($C$4:C298,$A$1),"")</f>
        <v/>
      </c>
      <c r="C298" s="7" t="str">
        <f t="shared" si="4"/>
        <v>240-014626-2-8-2021</v>
      </c>
      <c r="D298" s="8" t="s">
        <v>14</v>
      </c>
      <c r="E298" s="12">
        <v>44432</v>
      </c>
      <c r="F298" s="8">
        <v>17692</v>
      </c>
      <c r="G298" s="11" t="s">
        <v>39</v>
      </c>
      <c r="H298" s="10">
        <v>1984.86</v>
      </c>
      <c r="I298" s="9"/>
    </row>
    <row r="299" spans="2:9" x14ac:dyDescent="0.25">
      <c r="B299" s="7" t="str">
        <f>IF(C299=$A$1,COUNTIF($C$4:C299,$A$1),"")</f>
        <v/>
      </c>
      <c r="C299" s="7" t="str">
        <f t="shared" si="4"/>
        <v>240-014626-2-8-2021</v>
      </c>
      <c r="D299" s="8" t="s">
        <v>14</v>
      </c>
      <c r="E299" s="12">
        <v>44433</v>
      </c>
      <c r="F299" s="8">
        <v>17699</v>
      </c>
      <c r="G299" s="11" t="s">
        <v>39</v>
      </c>
      <c r="H299" s="10">
        <v>2328.7399999999998</v>
      </c>
      <c r="I299" s="9"/>
    </row>
    <row r="300" spans="2:9" x14ac:dyDescent="0.25">
      <c r="B300" s="7" t="str">
        <f>IF(C300=$A$1,COUNTIF($C$4:C300,$A$1),"")</f>
        <v/>
      </c>
      <c r="C300" s="7" t="str">
        <f t="shared" si="4"/>
        <v>240-014626-2-8-2021</v>
      </c>
      <c r="D300" s="8" t="s">
        <v>14</v>
      </c>
      <c r="E300" s="12">
        <v>44439</v>
      </c>
      <c r="F300" s="8">
        <v>17711</v>
      </c>
      <c r="G300" s="11" t="s">
        <v>39</v>
      </c>
      <c r="H300" s="10">
        <v>22897.5</v>
      </c>
      <c r="I300" s="9"/>
    </row>
    <row r="301" spans="2:9" x14ac:dyDescent="0.25">
      <c r="B301" s="7" t="str">
        <f>IF(C301=$A$1,COUNTIF($C$4:C301,$A$1),"")</f>
        <v/>
      </c>
      <c r="C301" s="7" t="str">
        <f t="shared" si="4"/>
        <v>240-014626-2-8-2021</v>
      </c>
      <c r="D301" s="8" t="s">
        <v>14</v>
      </c>
      <c r="E301" s="12">
        <v>44410</v>
      </c>
      <c r="F301" s="8">
        <v>17648</v>
      </c>
      <c r="G301" s="11" t="s">
        <v>44</v>
      </c>
      <c r="H301" s="10">
        <v>27993.64</v>
      </c>
      <c r="I301" s="9"/>
    </row>
    <row r="302" spans="2:9" x14ac:dyDescent="0.25">
      <c r="B302" s="7" t="str">
        <f>IF(C302=$A$1,COUNTIF($C$4:C302,$A$1),"")</f>
        <v/>
      </c>
      <c r="C302" s="7" t="str">
        <f t="shared" si="4"/>
        <v>240-014626-2-8-2021</v>
      </c>
      <c r="D302" s="8" t="s">
        <v>14</v>
      </c>
      <c r="E302" s="12">
        <v>44425</v>
      </c>
      <c r="F302" s="8">
        <v>17676</v>
      </c>
      <c r="G302" s="11" t="s">
        <v>44</v>
      </c>
      <c r="H302" s="10">
        <v>31270.98</v>
      </c>
      <c r="I302" s="9"/>
    </row>
    <row r="303" spans="2:9" x14ac:dyDescent="0.25">
      <c r="B303" s="7" t="str">
        <f>IF(C303=$A$1,COUNTIF($C$4:C303,$A$1),"")</f>
        <v/>
      </c>
      <c r="C303" s="7" t="str">
        <f t="shared" si="4"/>
        <v>240-014626-2-8-2021</v>
      </c>
      <c r="D303" s="8" t="s">
        <v>14</v>
      </c>
      <c r="E303" s="12">
        <v>44414</v>
      </c>
      <c r="F303" s="8">
        <v>4594</v>
      </c>
      <c r="G303" s="11" t="s">
        <v>13</v>
      </c>
      <c r="I303" s="9">
        <v>110000</v>
      </c>
    </row>
    <row r="304" spans="2:9" x14ac:dyDescent="0.25">
      <c r="B304" s="7" t="str">
        <f>IF(C304=$A$1,COUNTIF($C$4:C304,$A$1),"")</f>
        <v/>
      </c>
      <c r="C304" s="7" t="str">
        <f t="shared" si="4"/>
        <v>240-014626-2-8-2021</v>
      </c>
      <c r="D304" s="8" t="s">
        <v>14</v>
      </c>
      <c r="E304" s="12">
        <v>44414</v>
      </c>
      <c r="F304" s="8">
        <v>4595</v>
      </c>
      <c r="G304" s="11" t="s">
        <v>13</v>
      </c>
      <c r="I304" s="9">
        <v>29500</v>
      </c>
    </row>
    <row r="305" spans="2:9" x14ac:dyDescent="0.25">
      <c r="B305" s="7" t="str">
        <f>IF(C305=$A$1,COUNTIF($C$4:C305,$A$1),"")</f>
        <v/>
      </c>
      <c r="C305" s="7" t="str">
        <f t="shared" si="4"/>
        <v>240-014626-2-8-2021</v>
      </c>
      <c r="D305" s="8" t="s">
        <v>14</v>
      </c>
      <c r="E305" s="12">
        <v>44414</v>
      </c>
      <c r="F305" s="8">
        <v>4596</v>
      </c>
      <c r="G305" s="11" t="s">
        <v>13</v>
      </c>
      <c r="I305" s="9">
        <v>11000</v>
      </c>
    </row>
    <row r="306" spans="2:9" x14ac:dyDescent="0.25">
      <c r="B306" s="7" t="str">
        <f>IF(C306=$A$1,COUNTIF($C$4:C306,$A$1),"")</f>
        <v/>
      </c>
      <c r="C306" s="7" t="str">
        <f t="shared" si="4"/>
        <v>240-014626-2-8-2021</v>
      </c>
      <c r="D306" s="8" t="s">
        <v>14</v>
      </c>
      <c r="E306" s="12">
        <v>44414</v>
      </c>
      <c r="F306" s="8">
        <v>4597</v>
      </c>
      <c r="G306" s="11" t="s">
        <v>13</v>
      </c>
      <c r="I306" s="9">
        <v>23000</v>
      </c>
    </row>
    <row r="307" spans="2:9" x14ac:dyDescent="0.25">
      <c r="B307" s="7" t="str">
        <f>IF(C307=$A$1,COUNTIF($C$4:C307,$A$1),"")</f>
        <v/>
      </c>
      <c r="C307" s="7" t="str">
        <f t="shared" si="4"/>
        <v>240-014626-2-8-2021</v>
      </c>
      <c r="D307" s="8" t="s">
        <v>14</v>
      </c>
      <c r="E307" s="12">
        <v>44414</v>
      </c>
      <c r="F307" s="8">
        <v>4598</v>
      </c>
      <c r="G307" s="11" t="s">
        <v>13</v>
      </c>
      <c r="I307" s="9">
        <v>86000</v>
      </c>
    </row>
    <row r="308" spans="2:9" x14ac:dyDescent="0.25">
      <c r="B308" s="7" t="str">
        <f>IF(C308=$A$1,COUNTIF($C$4:C308,$A$1),"")</f>
        <v/>
      </c>
      <c r="C308" s="7" t="str">
        <f t="shared" ref="C308:C359" si="5">D308&amp;"-"&amp;MONTH(E308)&amp;"-"&amp;YEAR(E308)</f>
        <v>240-014626-2-8-2021</v>
      </c>
      <c r="D308" s="8" t="s">
        <v>14</v>
      </c>
      <c r="E308" s="12">
        <v>44414</v>
      </c>
      <c r="F308" s="8">
        <v>4599</v>
      </c>
      <c r="G308" s="11" t="s">
        <v>13</v>
      </c>
      <c r="I308" s="9">
        <v>14000</v>
      </c>
    </row>
    <row r="309" spans="2:9" x14ac:dyDescent="0.25">
      <c r="B309" s="7" t="str">
        <f>IF(C309=$A$1,COUNTIF($C$4:C309,$A$1),"")</f>
        <v/>
      </c>
      <c r="C309" s="7" t="str">
        <f t="shared" si="5"/>
        <v>240-014626-2-8-2021</v>
      </c>
      <c r="D309" s="8" t="s">
        <v>14</v>
      </c>
      <c r="E309" s="12">
        <v>44414</v>
      </c>
      <c r="F309" s="8">
        <v>4600</v>
      </c>
      <c r="G309" s="11" t="s">
        <v>13</v>
      </c>
      <c r="I309" s="9">
        <v>15300</v>
      </c>
    </row>
    <row r="310" spans="2:9" x14ac:dyDescent="0.25">
      <c r="B310" s="7" t="str">
        <f>IF(C310=$A$1,COUNTIF($C$4:C310,$A$1),"")</f>
        <v/>
      </c>
      <c r="C310" s="7" t="str">
        <f t="shared" si="5"/>
        <v>240-014626-2-8-2021</v>
      </c>
      <c r="D310" s="8" t="s">
        <v>14</v>
      </c>
      <c r="E310" s="12">
        <v>44414</v>
      </c>
      <c r="F310" s="8">
        <v>4601</v>
      </c>
      <c r="G310" s="11" t="s">
        <v>13</v>
      </c>
      <c r="I310" s="9">
        <v>11000</v>
      </c>
    </row>
    <row r="311" spans="2:9" x14ac:dyDescent="0.25">
      <c r="B311" s="7" t="str">
        <f>IF(C311=$A$1,COUNTIF($C$4:C311,$A$1),"")</f>
        <v/>
      </c>
      <c r="C311" s="7" t="str">
        <f t="shared" si="5"/>
        <v>240-014626-2-8-2021</v>
      </c>
      <c r="D311" s="8" t="s">
        <v>14</v>
      </c>
      <c r="E311" s="12">
        <v>44414</v>
      </c>
      <c r="F311" s="8">
        <v>4602</v>
      </c>
      <c r="G311" s="11" t="s">
        <v>13</v>
      </c>
      <c r="I311" s="9">
        <v>21000</v>
      </c>
    </row>
    <row r="312" spans="2:9" x14ac:dyDescent="0.25">
      <c r="B312" s="7" t="str">
        <f>IF(C312=$A$1,COUNTIF($C$4:C312,$A$1),"")</f>
        <v/>
      </c>
      <c r="C312" s="7" t="str">
        <f t="shared" si="5"/>
        <v>240-014626-2-8-2021</v>
      </c>
      <c r="D312" s="8" t="s">
        <v>14</v>
      </c>
      <c r="E312" s="12">
        <v>44414</v>
      </c>
      <c r="F312" s="8">
        <v>4603</v>
      </c>
      <c r="G312" s="11" t="s">
        <v>13</v>
      </c>
      <c r="I312" s="9">
        <v>9000</v>
      </c>
    </row>
    <row r="313" spans="2:9" x14ac:dyDescent="0.25">
      <c r="B313" s="7" t="str">
        <f>IF(C313=$A$1,COUNTIF($C$4:C313,$A$1),"")</f>
        <v/>
      </c>
      <c r="C313" s="7" t="str">
        <f t="shared" si="5"/>
        <v>240-014626-2-8-2021</v>
      </c>
      <c r="D313" s="8" t="s">
        <v>14</v>
      </c>
      <c r="E313" s="12">
        <v>44414</v>
      </c>
      <c r="F313" s="8">
        <v>4604</v>
      </c>
      <c r="G313" s="11" t="s">
        <v>13</v>
      </c>
      <c r="I313" s="9">
        <v>80000</v>
      </c>
    </row>
    <row r="314" spans="2:9" x14ac:dyDescent="0.25">
      <c r="B314" s="7" t="str">
        <f>IF(C314=$A$1,COUNTIF($C$4:C314,$A$1),"")</f>
        <v/>
      </c>
      <c r="C314" s="7" t="str">
        <f t="shared" si="5"/>
        <v>240-014626-2-8-2021</v>
      </c>
      <c r="D314" s="8" t="s">
        <v>14</v>
      </c>
      <c r="E314" s="12">
        <v>44414</v>
      </c>
      <c r="F314" s="8">
        <v>4605</v>
      </c>
      <c r="G314" s="11" t="s">
        <v>13</v>
      </c>
      <c r="I314" s="9">
        <v>8000</v>
      </c>
    </row>
    <row r="315" spans="2:9" x14ac:dyDescent="0.25">
      <c r="B315" s="7" t="str">
        <f>IF(C315=$A$1,COUNTIF($C$4:C315,$A$1),"")</f>
        <v/>
      </c>
      <c r="C315" s="7" t="str">
        <f t="shared" si="5"/>
        <v>240-014626-2-8-2021</v>
      </c>
      <c r="D315" s="8" t="s">
        <v>14</v>
      </c>
      <c r="E315" s="12">
        <v>44414</v>
      </c>
      <c r="F315" s="8">
        <v>4606</v>
      </c>
      <c r="G315" s="11" t="s">
        <v>13</v>
      </c>
      <c r="I315" s="9">
        <v>18500</v>
      </c>
    </row>
    <row r="316" spans="2:9" x14ac:dyDescent="0.25">
      <c r="B316" s="7" t="str">
        <f>IF(C316=$A$1,COUNTIF($C$4:C316,$A$1),"")</f>
        <v/>
      </c>
      <c r="C316" s="7" t="str">
        <f t="shared" si="5"/>
        <v>240-014626-2-8-2021</v>
      </c>
      <c r="D316" s="8" t="s">
        <v>14</v>
      </c>
      <c r="E316" s="12">
        <v>44414</v>
      </c>
      <c r="F316" s="8">
        <v>4607</v>
      </c>
      <c r="G316" s="11" t="s">
        <v>13</v>
      </c>
      <c r="I316" s="9">
        <v>8000</v>
      </c>
    </row>
    <row r="317" spans="2:9" x14ac:dyDescent="0.25">
      <c r="B317" s="7" t="str">
        <f>IF(C317=$A$1,COUNTIF($C$4:C317,$A$1),"")</f>
        <v/>
      </c>
      <c r="C317" s="7" t="str">
        <f t="shared" si="5"/>
        <v>240-014626-2-8-2021</v>
      </c>
      <c r="D317" s="8" t="s">
        <v>14</v>
      </c>
      <c r="E317" s="12">
        <v>44425</v>
      </c>
      <c r="F317" s="8">
        <v>4609</v>
      </c>
      <c r="G317" s="11" t="s">
        <v>13</v>
      </c>
      <c r="I317" s="9">
        <v>14000</v>
      </c>
    </row>
    <row r="318" spans="2:9" x14ac:dyDescent="0.25">
      <c r="B318" s="7" t="str">
        <f>IF(C318=$A$1,COUNTIF($C$4:C318,$A$1),"")</f>
        <v/>
      </c>
      <c r="C318" s="7" t="str">
        <f t="shared" si="5"/>
        <v>240-014626-2-8-2021</v>
      </c>
      <c r="D318" s="8" t="s">
        <v>14</v>
      </c>
      <c r="E318" s="12">
        <v>44425</v>
      </c>
      <c r="F318" s="8">
        <v>4610</v>
      </c>
      <c r="G318" s="11" t="s">
        <v>13</v>
      </c>
      <c r="I318" s="9">
        <v>80000</v>
      </c>
    </row>
    <row r="319" spans="2:9" x14ac:dyDescent="0.25">
      <c r="B319" s="7" t="str">
        <f>IF(C319=$A$1,COUNTIF($C$4:C319,$A$1),"")</f>
        <v/>
      </c>
      <c r="C319" s="7" t="str">
        <f t="shared" si="5"/>
        <v>240-014626-2-8-2021</v>
      </c>
      <c r="D319" s="8" t="s">
        <v>14</v>
      </c>
      <c r="E319" s="12">
        <v>44425</v>
      </c>
      <c r="F319" s="8">
        <v>4611</v>
      </c>
      <c r="G319" s="11" t="s">
        <v>13</v>
      </c>
      <c r="I319" s="9">
        <v>8000</v>
      </c>
    </row>
    <row r="320" spans="2:9" x14ac:dyDescent="0.25">
      <c r="B320" s="7" t="str">
        <f>IF(C320=$A$1,COUNTIF($C$4:C320,$A$1),"")</f>
        <v/>
      </c>
      <c r="C320" s="7" t="str">
        <f t="shared" si="5"/>
        <v>240-014626-2-8-2021</v>
      </c>
      <c r="D320" s="8" t="s">
        <v>14</v>
      </c>
      <c r="E320" s="12">
        <v>44425</v>
      </c>
      <c r="F320" s="8">
        <v>4612</v>
      </c>
      <c r="G320" s="11" t="s">
        <v>13</v>
      </c>
      <c r="I320" s="9">
        <v>32000</v>
      </c>
    </row>
    <row r="321" spans="2:9" x14ac:dyDescent="0.25">
      <c r="B321" s="7" t="str">
        <f>IF(C321=$A$1,COUNTIF($C$4:C321,$A$1),"")</f>
        <v/>
      </c>
      <c r="C321" s="7" t="str">
        <f t="shared" si="5"/>
        <v>240-014626-2-8-2021</v>
      </c>
      <c r="D321" s="8" t="s">
        <v>14</v>
      </c>
      <c r="E321" s="12">
        <v>44425</v>
      </c>
      <c r="F321" s="8">
        <v>4613</v>
      </c>
      <c r="G321" s="11" t="s">
        <v>13</v>
      </c>
      <c r="I321" s="9">
        <v>12000</v>
      </c>
    </row>
    <row r="322" spans="2:9" x14ac:dyDescent="0.25">
      <c r="B322" s="7" t="str">
        <f>IF(C322=$A$1,COUNTIF($C$4:C322,$A$1),"")</f>
        <v/>
      </c>
      <c r="C322" s="7" t="str">
        <f t="shared" si="5"/>
        <v>240-014626-2-8-2021</v>
      </c>
      <c r="D322" s="8" t="s">
        <v>14</v>
      </c>
      <c r="E322" s="12">
        <v>44425</v>
      </c>
      <c r="F322" s="8">
        <v>4614</v>
      </c>
      <c r="G322" s="11" t="s">
        <v>13</v>
      </c>
      <c r="I322" s="9">
        <v>15000</v>
      </c>
    </row>
    <row r="323" spans="2:9" x14ac:dyDescent="0.25">
      <c r="B323" s="7" t="str">
        <f>IF(C323=$A$1,COUNTIF($C$4:C323,$A$1),"")</f>
        <v/>
      </c>
      <c r="C323" s="7" t="str">
        <f t="shared" si="5"/>
        <v>240-014626-2-8-2021</v>
      </c>
      <c r="D323" s="8" t="s">
        <v>14</v>
      </c>
      <c r="E323" s="12">
        <v>44438</v>
      </c>
      <c r="F323" s="8">
        <v>4616</v>
      </c>
      <c r="G323" s="11" t="s">
        <v>13</v>
      </c>
      <c r="I323" s="9">
        <v>75000</v>
      </c>
    </row>
    <row r="324" spans="2:9" x14ac:dyDescent="0.25">
      <c r="B324" s="7" t="str">
        <f>IF(C324=$A$1,COUNTIF($C$4:C324,$A$1),"")</f>
        <v/>
      </c>
      <c r="C324" s="7" t="str">
        <f t="shared" si="5"/>
        <v>240-014626-2-8-2021</v>
      </c>
      <c r="D324" s="8" t="s">
        <v>14</v>
      </c>
      <c r="E324" s="12">
        <v>44438</v>
      </c>
      <c r="F324" s="8">
        <v>4617</v>
      </c>
      <c r="G324" s="11" t="s">
        <v>13</v>
      </c>
      <c r="I324" s="9">
        <v>161000</v>
      </c>
    </row>
    <row r="325" spans="2:9" x14ac:dyDescent="0.25">
      <c r="B325" s="7" t="str">
        <f>IF(C325=$A$1,COUNTIF($C$4:C325,$A$1),"")</f>
        <v/>
      </c>
      <c r="C325" s="7" t="str">
        <f t="shared" si="5"/>
        <v>240-014626-2-8-2021</v>
      </c>
      <c r="D325" s="8" t="s">
        <v>14</v>
      </c>
      <c r="E325" s="12">
        <v>44438</v>
      </c>
      <c r="F325" s="8">
        <v>4618</v>
      </c>
      <c r="G325" s="11" t="s">
        <v>13</v>
      </c>
      <c r="I325" s="9">
        <v>156000</v>
      </c>
    </row>
    <row r="326" spans="2:9" x14ac:dyDescent="0.25">
      <c r="B326" s="7" t="str">
        <f>IF(C326=$A$1,COUNTIF($C$4:C326,$A$1),"")</f>
        <v/>
      </c>
      <c r="C326" s="7" t="str">
        <f t="shared" si="5"/>
        <v>240-014626-2-8-2021</v>
      </c>
      <c r="D326" s="8" t="s">
        <v>14</v>
      </c>
      <c r="E326" s="12">
        <v>44438</v>
      </c>
      <c r="F326" s="8">
        <v>4619</v>
      </c>
      <c r="G326" s="11" t="s">
        <v>13</v>
      </c>
      <c r="I326" s="9">
        <v>12000</v>
      </c>
    </row>
    <row r="327" spans="2:9" x14ac:dyDescent="0.25">
      <c r="B327" s="7" t="str">
        <f>IF(C327=$A$1,COUNTIF($C$4:C327,$A$1),"")</f>
        <v/>
      </c>
      <c r="C327" s="7" t="str">
        <f t="shared" si="5"/>
        <v>240-014626-2-8-2021</v>
      </c>
      <c r="D327" s="8" t="s">
        <v>14</v>
      </c>
      <c r="E327" s="12">
        <v>44438</v>
      </c>
      <c r="F327" s="8">
        <v>4620</v>
      </c>
      <c r="G327" s="11" t="s">
        <v>13</v>
      </c>
      <c r="I327" s="9">
        <v>100000</v>
      </c>
    </row>
    <row r="328" spans="2:9" x14ac:dyDescent="0.25">
      <c r="B328" s="7" t="str">
        <f>IF(C328=$A$1,COUNTIF($C$4:C328,$A$1),"")</f>
        <v/>
      </c>
      <c r="C328" s="7" t="str">
        <f t="shared" si="5"/>
        <v>240-014626-2-8-2021</v>
      </c>
      <c r="D328" s="8" t="s">
        <v>14</v>
      </c>
      <c r="E328" s="12">
        <v>44438</v>
      </c>
      <c r="F328" s="8">
        <v>4621</v>
      </c>
      <c r="G328" s="11" t="s">
        <v>13</v>
      </c>
      <c r="I328" s="9">
        <v>14000</v>
      </c>
    </row>
    <row r="329" spans="2:9" x14ac:dyDescent="0.25">
      <c r="B329" s="7" t="str">
        <f>IF(C329=$A$1,COUNTIF($C$4:C329,$A$1),"")</f>
        <v/>
      </c>
      <c r="C329" s="7" t="str">
        <f t="shared" si="5"/>
        <v>240-014626-2-8-2021</v>
      </c>
      <c r="D329" s="8" t="s">
        <v>14</v>
      </c>
      <c r="E329" s="12">
        <v>44438</v>
      </c>
      <c r="F329" s="8">
        <v>4622</v>
      </c>
      <c r="G329" s="11" t="s">
        <v>13</v>
      </c>
      <c r="I329" s="9">
        <v>80000</v>
      </c>
    </row>
    <row r="330" spans="2:9" x14ac:dyDescent="0.25">
      <c r="B330" s="7" t="str">
        <f>IF(C330=$A$1,COUNTIF($C$4:C330,$A$1),"")</f>
        <v/>
      </c>
      <c r="C330" s="7" t="str">
        <f t="shared" si="5"/>
        <v>240-014626-2-8-2021</v>
      </c>
      <c r="D330" s="8" t="s">
        <v>14</v>
      </c>
      <c r="E330" s="12">
        <v>44438</v>
      </c>
      <c r="F330" s="8">
        <v>4623</v>
      </c>
      <c r="G330" s="11" t="s">
        <v>13</v>
      </c>
      <c r="I330" s="9">
        <v>80000</v>
      </c>
    </row>
    <row r="331" spans="2:9" x14ac:dyDescent="0.25">
      <c r="B331" s="7" t="str">
        <f>IF(C331=$A$1,COUNTIF($C$4:C331,$A$1),"")</f>
        <v/>
      </c>
      <c r="C331" s="7" t="str">
        <f t="shared" si="5"/>
        <v>240-014626-2-8-2021</v>
      </c>
      <c r="D331" s="8" t="s">
        <v>14</v>
      </c>
      <c r="E331" s="12">
        <v>44438</v>
      </c>
      <c r="F331" s="8">
        <v>4624</v>
      </c>
      <c r="G331" s="11" t="s">
        <v>13</v>
      </c>
      <c r="I331" s="9">
        <v>125000</v>
      </c>
    </row>
    <row r="332" spans="2:9" x14ac:dyDescent="0.25">
      <c r="B332" s="7" t="str">
        <f>IF(C332=$A$1,COUNTIF($C$4:C332,$A$1),"")</f>
        <v/>
      </c>
      <c r="C332" s="7" t="str">
        <f t="shared" si="5"/>
        <v>240-014626-2-8-2021</v>
      </c>
      <c r="D332" s="8" t="s">
        <v>14</v>
      </c>
      <c r="E332" s="12">
        <v>44438</v>
      </c>
      <c r="F332" s="8">
        <v>4625</v>
      </c>
      <c r="G332" s="11" t="s">
        <v>13</v>
      </c>
      <c r="I332" s="9">
        <v>80000</v>
      </c>
    </row>
    <row r="333" spans="2:9" x14ac:dyDescent="0.25">
      <c r="B333" s="7" t="str">
        <f>IF(C333=$A$1,COUNTIF($C$4:C333,$A$1),"")</f>
        <v/>
      </c>
      <c r="C333" s="7" t="str">
        <f t="shared" si="5"/>
        <v>240-014626-2-8-2021</v>
      </c>
      <c r="D333" s="8" t="s">
        <v>14</v>
      </c>
      <c r="E333" s="12">
        <v>44438</v>
      </c>
      <c r="F333" s="8">
        <v>4626</v>
      </c>
      <c r="G333" s="11" t="s">
        <v>13</v>
      </c>
      <c r="I333" s="9">
        <v>80000</v>
      </c>
    </row>
    <row r="334" spans="2:9" x14ac:dyDescent="0.25">
      <c r="B334" s="7" t="str">
        <f>IF(C334=$A$1,COUNTIF($C$4:C334,$A$1),"")</f>
        <v/>
      </c>
      <c r="C334" s="7" t="str">
        <f t="shared" si="5"/>
        <v>240-014626-2-8-2021</v>
      </c>
      <c r="D334" s="8" t="s">
        <v>14</v>
      </c>
      <c r="E334" s="12">
        <v>44438</v>
      </c>
      <c r="F334" s="8">
        <v>4627</v>
      </c>
      <c r="G334" s="11" t="s">
        <v>13</v>
      </c>
      <c r="I334" s="9">
        <v>70000</v>
      </c>
    </row>
    <row r="335" spans="2:9" x14ac:dyDescent="0.25">
      <c r="B335" s="7" t="str">
        <f>IF(C335=$A$1,COUNTIF($C$4:C335,$A$1),"")</f>
        <v/>
      </c>
      <c r="C335" s="7" t="str">
        <f t="shared" si="5"/>
        <v>240-014626-2-8-2021</v>
      </c>
      <c r="D335" s="8" t="s">
        <v>14</v>
      </c>
      <c r="E335" s="12">
        <v>44438</v>
      </c>
      <c r="F335" s="8">
        <v>4628</v>
      </c>
      <c r="G335" s="11" t="s">
        <v>13</v>
      </c>
      <c r="I335" s="9">
        <v>80000</v>
      </c>
    </row>
    <row r="336" spans="2:9" x14ac:dyDescent="0.25">
      <c r="B336" s="7" t="str">
        <f>IF(C336=$A$1,COUNTIF($C$4:C336,$A$1),"")</f>
        <v/>
      </c>
      <c r="C336" s="7" t="str">
        <f t="shared" si="5"/>
        <v>240-014626-2-8-2021</v>
      </c>
      <c r="D336" s="8" t="s">
        <v>14</v>
      </c>
      <c r="E336" s="12">
        <v>44438</v>
      </c>
      <c r="F336" s="8">
        <v>4629</v>
      </c>
      <c r="G336" s="11" t="s">
        <v>13</v>
      </c>
      <c r="I336" s="9">
        <v>80000</v>
      </c>
    </row>
    <row r="337" spans="2:9" x14ac:dyDescent="0.25">
      <c r="B337" s="7" t="str">
        <f>IF(C337=$A$1,COUNTIF($C$4:C337,$A$1),"")</f>
        <v/>
      </c>
      <c r="C337" s="7" t="str">
        <f t="shared" si="5"/>
        <v>240-014626-2-8-2021</v>
      </c>
      <c r="D337" s="8" t="s">
        <v>14</v>
      </c>
      <c r="E337" s="12">
        <v>44414</v>
      </c>
      <c r="F337" s="8">
        <v>4593</v>
      </c>
      <c r="G337" s="11" t="s">
        <v>13</v>
      </c>
      <c r="I337" s="9">
        <v>30000</v>
      </c>
    </row>
    <row r="338" spans="2:9" x14ac:dyDescent="0.25">
      <c r="B338" s="7" t="str">
        <f>IF(C338=$A$1,COUNTIF($C$4:C338,$A$1),"")</f>
        <v/>
      </c>
      <c r="C338" s="7" t="str">
        <f t="shared" si="5"/>
        <v>240-014626-2-8-2021</v>
      </c>
      <c r="D338" s="8" t="s">
        <v>14</v>
      </c>
      <c r="E338" s="12">
        <v>44425</v>
      </c>
      <c r="F338" s="8">
        <v>4608</v>
      </c>
      <c r="G338" s="11" t="s">
        <v>13</v>
      </c>
      <c r="I338" s="9">
        <v>12000</v>
      </c>
    </row>
    <row r="339" spans="2:9" x14ac:dyDescent="0.25">
      <c r="B339" s="7" t="str">
        <f>IF(C339=$A$1,COUNTIF($C$4:C339,$A$1),"")</f>
        <v/>
      </c>
      <c r="C339" s="7" t="str">
        <f t="shared" si="5"/>
        <v>240-014626-2-8-2021</v>
      </c>
      <c r="D339" s="8" t="s">
        <v>14</v>
      </c>
      <c r="E339" s="12">
        <v>44438</v>
      </c>
      <c r="F339" s="8">
        <v>4615</v>
      </c>
      <c r="G339" s="11" t="s">
        <v>13</v>
      </c>
      <c r="I339" s="9">
        <v>300000</v>
      </c>
    </row>
    <row r="340" spans="2:9" x14ac:dyDescent="0.25">
      <c r="B340" s="7" t="str">
        <f>IF(C340=$A$1,COUNTIF($C$4:C340,$A$1),"")</f>
        <v/>
      </c>
      <c r="C340" s="7" t="str">
        <f t="shared" si="5"/>
        <v>240-014626-2-8-2021</v>
      </c>
      <c r="D340" s="8" t="s">
        <v>14</v>
      </c>
      <c r="E340" s="12">
        <v>44420</v>
      </c>
      <c r="F340" s="8">
        <v>17670</v>
      </c>
      <c r="G340" s="11" t="s">
        <v>45</v>
      </c>
      <c r="I340" s="9">
        <v>1000000</v>
      </c>
    </row>
    <row r="341" spans="2:9" x14ac:dyDescent="0.25">
      <c r="B341" s="7" t="str">
        <f>IF(C341=$A$1,COUNTIF($C$4:C341,$A$1),"")</f>
        <v/>
      </c>
      <c r="C341" s="7" t="str">
        <f t="shared" si="5"/>
        <v>240-014626-2-8-2021</v>
      </c>
      <c r="D341" s="8" t="s">
        <v>14</v>
      </c>
      <c r="E341" s="12">
        <v>44428</v>
      </c>
      <c r="F341" s="8">
        <v>17683</v>
      </c>
      <c r="G341" s="11" t="s">
        <v>45</v>
      </c>
      <c r="I341" s="9">
        <v>60000</v>
      </c>
    </row>
    <row r="342" spans="2:9" x14ac:dyDescent="0.25">
      <c r="B342" s="7" t="str">
        <f>IF(C342=$A$1,COUNTIF($C$4:C342,$A$1),"")</f>
        <v/>
      </c>
      <c r="C342" s="7" t="str">
        <f t="shared" si="5"/>
        <v>240-014626-2-8-2021</v>
      </c>
      <c r="D342" s="8" t="s">
        <v>14</v>
      </c>
      <c r="E342" s="12">
        <v>44432</v>
      </c>
      <c r="F342" s="8">
        <v>17695</v>
      </c>
      <c r="G342" s="11" t="s">
        <v>46</v>
      </c>
      <c r="I342" s="9">
        <v>142494.29</v>
      </c>
    </row>
    <row r="343" spans="2:9" x14ac:dyDescent="0.25">
      <c r="B343" s="7" t="str">
        <f>IF(C343=$A$1,COUNTIF($C$4:C343,$A$1),"")</f>
        <v/>
      </c>
      <c r="C343" s="7" t="str">
        <f t="shared" si="5"/>
        <v>240-014626-2-8-2021</v>
      </c>
      <c r="D343" s="8" t="s">
        <v>14</v>
      </c>
      <c r="E343" s="12">
        <v>44439</v>
      </c>
      <c r="F343" s="8">
        <v>17717</v>
      </c>
      <c r="G343" s="11" t="s">
        <v>40</v>
      </c>
      <c r="I343" s="9">
        <v>2774.95</v>
      </c>
    </row>
    <row r="344" spans="2:9" x14ac:dyDescent="0.25">
      <c r="B344" s="7" t="str">
        <f>IF(C344=$A$1,COUNTIF($C$4:C359,$A$1),"")</f>
        <v/>
      </c>
      <c r="C344" s="7" t="str">
        <f t="shared" si="5"/>
        <v>240-014626-2-8-2021</v>
      </c>
      <c r="D344" s="8" t="s">
        <v>14</v>
      </c>
      <c r="E344" s="12">
        <v>44439</v>
      </c>
      <c r="F344" s="8">
        <v>17718</v>
      </c>
      <c r="G344" s="11" t="s">
        <v>47</v>
      </c>
      <c r="H344" s="10">
        <v>3164.13</v>
      </c>
      <c r="I344" s="9"/>
    </row>
    <row r="345" spans="2:9" x14ac:dyDescent="0.25">
      <c r="B345" s="7" t="str">
        <f>IF(C345=$A$1,COUNTIF($C$4:C345,$A$1),"")</f>
        <v/>
      </c>
      <c r="C345" s="7" t="str">
        <f t="shared" si="5"/>
        <v>030-007765-3-8-2021</v>
      </c>
      <c r="D345" s="8" t="s">
        <v>15</v>
      </c>
      <c r="E345" s="12">
        <v>44409</v>
      </c>
      <c r="F345" s="8" t="s">
        <v>21</v>
      </c>
      <c r="G345" s="11" t="s">
        <v>20</v>
      </c>
      <c r="H345" s="10">
        <v>11640747.210000001</v>
      </c>
      <c r="I345" s="9"/>
    </row>
    <row r="346" spans="2:9" x14ac:dyDescent="0.25">
      <c r="B346" s="7" t="str">
        <f>IF(C346=$A$1,COUNTIF($C$4:C346,$A$1),"")</f>
        <v/>
      </c>
      <c r="C346" s="7" t="str">
        <f t="shared" si="5"/>
        <v>030-007765-3-8-2021</v>
      </c>
      <c r="D346" s="8" t="s">
        <v>15</v>
      </c>
      <c r="E346" s="12">
        <v>44425</v>
      </c>
      <c r="F346" s="8">
        <v>17673</v>
      </c>
      <c r="G346" s="11" t="s">
        <v>48</v>
      </c>
      <c r="H346" s="10">
        <v>30000</v>
      </c>
      <c r="I346" s="9"/>
    </row>
    <row r="347" spans="2:9" x14ac:dyDescent="0.25">
      <c r="B347" s="7" t="str">
        <f>IF(C347=$A$1,COUNTIF($C$4:C347,$A$1),"")</f>
        <v/>
      </c>
      <c r="C347" s="7" t="str">
        <f t="shared" si="5"/>
        <v>030-007765-3-8-2021</v>
      </c>
      <c r="D347" s="8" t="s">
        <v>15</v>
      </c>
      <c r="E347" s="12">
        <v>44428</v>
      </c>
      <c r="F347" s="8">
        <v>17682</v>
      </c>
      <c r="G347" s="11" t="s">
        <v>49</v>
      </c>
      <c r="H347" s="10">
        <v>28381762.539999999</v>
      </c>
      <c r="I347" s="9"/>
    </row>
    <row r="348" spans="2:9" x14ac:dyDescent="0.25">
      <c r="B348" s="7" t="str">
        <f>IF(C348=$A$1,COUNTIF($C$4:C348,$A$1),"")</f>
        <v/>
      </c>
      <c r="C348" s="7" t="str">
        <f t="shared" si="5"/>
        <v>030-007765-3-8-2021</v>
      </c>
      <c r="D348" s="8" t="s">
        <v>15</v>
      </c>
      <c r="E348" s="12">
        <v>44427</v>
      </c>
      <c r="F348" s="8">
        <v>17678</v>
      </c>
      <c r="G348" s="11" t="s">
        <v>19</v>
      </c>
      <c r="I348" s="9">
        <v>50000</v>
      </c>
    </row>
    <row r="349" spans="2:9" x14ac:dyDescent="0.25">
      <c r="B349" s="7" t="str">
        <f>IF(C349=$A$1,COUNTIF($C$4:C349,$A$1),"")</f>
        <v/>
      </c>
      <c r="C349" s="7" t="str">
        <f t="shared" si="5"/>
        <v>030-007765-3-8-2021</v>
      </c>
      <c r="D349" s="8" t="s">
        <v>15</v>
      </c>
      <c r="E349" s="12">
        <v>44431</v>
      </c>
      <c r="F349" s="8">
        <v>17686</v>
      </c>
      <c r="G349" s="11" t="s">
        <v>50</v>
      </c>
      <c r="I349" s="9">
        <v>20983703.91</v>
      </c>
    </row>
    <row r="350" spans="2:9" x14ac:dyDescent="0.25">
      <c r="B350" s="7" t="str">
        <f>IF(C350=$A$1,COUNTIF($C$4:C350,$A$1),"")</f>
        <v/>
      </c>
      <c r="C350" s="7" t="str">
        <f t="shared" si="5"/>
        <v>030-007765-3-8-2021</v>
      </c>
      <c r="D350" s="8" t="s">
        <v>15</v>
      </c>
      <c r="E350" s="12">
        <v>44431</v>
      </c>
      <c r="F350" s="8">
        <v>17688</v>
      </c>
      <c r="G350" s="11" t="s">
        <v>51</v>
      </c>
      <c r="I350" s="9">
        <v>3730232.63</v>
      </c>
    </row>
    <row r="351" spans="2:9" x14ac:dyDescent="0.25">
      <c r="B351" s="7" t="str">
        <f>IF(C351=$A$1,COUNTIF($C$4:C351,$A$1),"")</f>
        <v/>
      </c>
      <c r="C351" s="7" t="str">
        <f t="shared" si="5"/>
        <v>030-007765-3-8-2021</v>
      </c>
      <c r="D351" s="8" t="s">
        <v>15</v>
      </c>
      <c r="E351" s="12">
        <v>44431</v>
      </c>
      <c r="F351" s="8">
        <v>17690</v>
      </c>
      <c r="G351" s="11" t="s">
        <v>52</v>
      </c>
      <c r="I351" s="9">
        <v>3667826</v>
      </c>
    </row>
    <row r="352" spans="2:9" x14ac:dyDescent="0.25">
      <c r="B352" s="7" t="str">
        <f>IF(C352=$A$1,COUNTIF($C$4:C359,$A$1),"")</f>
        <v/>
      </c>
      <c r="C352" s="7" t="str">
        <f t="shared" si="5"/>
        <v>030-007765-3-8-2021</v>
      </c>
      <c r="D352" s="8" t="s">
        <v>15</v>
      </c>
      <c r="E352" s="12">
        <v>44439</v>
      </c>
      <c r="F352" s="8">
        <v>17712</v>
      </c>
      <c r="G352" s="11" t="s">
        <v>53</v>
      </c>
      <c r="I352" s="9">
        <v>175</v>
      </c>
    </row>
    <row r="353" spans="2:9" x14ac:dyDescent="0.25">
      <c r="B353" s="7" t="str">
        <f>IF(C353=$A$1,COUNTIF($C$4:C353,$A$1),"")</f>
        <v/>
      </c>
      <c r="C353" s="7" t="str">
        <f t="shared" si="5"/>
        <v>030-007866-8-8-2021</v>
      </c>
      <c r="D353" s="8" t="s">
        <v>16</v>
      </c>
      <c r="E353" s="12">
        <v>44409</v>
      </c>
      <c r="F353" s="8" t="s">
        <v>21</v>
      </c>
      <c r="G353" s="11" t="s">
        <v>20</v>
      </c>
      <c r="H353" s="10">
        <v>38431.65</v>
      </c>
      <c r="I353" s="9"/>
    </row>
    <row r="354" spans="2:9" x14ac:dyDescent="0.25">
      <c r="B354" s="7" t="str">
        <f>IF(C354=$A$1,COUNTIF($C$4:C354,$A$1),"")</f>
        <v/>
      </c>
      <c r="C354" s="7" t="str">
        <f t="shared" si="5"/>
        <v>030-007866-8-8-2021</v>
      </c>
      <c r="D354" s="8" t="s">
        <v>16</v>
      </c>
      <c r="E354" s="12">
        <v>44427</v>
      </c>
      <c r="F354" s="8">
        <v>17679</v>
      </c>
      <c r="G354" s="11" t="s">
        <v>54</v>
      </c>
      <c r="H354" s="10">
        <v>50000</v>
      </c>
      <c r="I354" s="9"/>
    </row>
    <row r="355" spans="2:9" x14ac:dyDescent="0.25">
      <c r="B355" s="7" t="str">
        <f>IF(C355=$A$1,COUNTIF($C$4:C355,$A$1),"")</f>
        <v/>
      </c>
      <c r="C355" s="7" t="str">
        <f t="shared" si="5"/>
        <v>030-007866-8-8-2021</v>
      </c>
      <c r="D355" s="8" t="s">
        <v>16</v>
      </c>
      <c r="E355" s="12">
        <v>44427</v>
      </c>
      <c r="F355" s="8">
        <v>15173</v>
      </c>
      <c r="G355" s="11" t="s">
        <v>17</v>
      </c>
      <c r="I355" s="9">
        <v>41253.769999999997</v>
      </c>
    </row>
    <row r="356" spans="2:9" x14ac:dyDescent="0.25">
      <c r="B356" s="7" t="str">
        <f>IF(C356=$A$1,COUNTIF($C$4:C359,$A$1),"")</f>
        <v/>
      </c>
      <c r="C356" s="7" t="str">
        <f t="shared" si="5"/>
        <v>030-007866-8-8-2021</v>
      </c>
      <c r="D356" s="8" t="s">
        <v>16</v>
      </c>
      <c r="E356" s="12">
        <v>44439</v>
      </c>
      <c r="F356" s="8">
        <v>17713</v>
      </c>
      <c r="G356" s="11" t="s">
        <v>55</v>
      </c>
      <c r="I356" s="9">
        <v>236.88</v>
      </c>
    </row>
    <row r="357" spans="2:9" x14ac:dyDescent="0.25">
      <c r="B357" s="7" t="str">
        <f>IF(C357=$A$1,COUNTIF($C$4:C357,$A$1),"")</f>
        <v/>
      </c>
      <c r="C357" s="7" t="str">
        <f t="shared" si="5"/>
        <v>030-009664-0-8-2021</v>
      </c>
      <c r="D357" s="8" t="s">
        <v>18</v>
      </c>
      <c r="E357" s="12">
        <v>44409</v>
      </c>
      <c r="F357" s="8" t="s">
        <v>21</v>
      </c>
      <c r="G357" s="11" t="s">
        <v>20</v>
      </c>
      <c r="H357" s="10">
        <v>8987748.5600000005</v>
      </c>
      <c r="I357" s="9"/>
    </row>
    <row r="358" spans="2:9" x14ac:dyDescent="0.25">
      <c r="B358" s="7" t="str">
        <f>IF(C358=$A$1,COUNTIF($C$4:C358,$A$1),"")</f>
        <v/>
      </c>
      <c r="C358" s="7" t="str">
        <f t="shared" si="5"/>
        <v>030-009664-0-8-2021</v>
      </c>
      <c r="D358" s="8" t="s">
        <v>18</v>
      </c>
      <c r="E358" s="12">
        <v>44425</v>
      </c>
      <c r="F358" s="8">
        <v>17674</v>
      </c>
      <c r="G358" s="11" t="s">
        <v>48</v>
      </c>
      <c r="H358" s="10">
        <v>45000</v>
      </c>
      <c r="I358" s="9"/>
    </row>
    <row r="359" spans="2:9" x14ac:dyDescent="0.25">
      <c r="B359" s="7" t="str">
        <f>IF(C359=$A$1,COUNTIF($C$4:C359,$A$1),"")</f>
        <v/>
      </c>
      <c r="C359" s="7" t="str">
        <f t="shared" si="5"/>
        <v>030-009664-0-8-2021</v>
      </c>
      <c r="D359" s="8" t="s">
        <v>18</v>
      </c>
      <c r="E359" s="12">
        <v>44439</v>
      </c>
      <c r="F359" s="8">
        <v>17715</v>
      </c>
      <c r="G359" s="11" t="s">
        <v>56</v>
      </c>
      <c r="I359" s="9">
        <v>175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Enc_Contabilidad</dc:creator>
  <cp:lastModifiedBy>Enc_Contabilidad</cp:lastModifiedBy>
  <dcterms:created xsi:type="dcterms:W3CDTF">2021-09-03T13:22:17Z</dcterms:created>
  <dcterms:modified xsi:type="dcterms:W3CDTF">2021-09-03T13:26:25Z</dcterms:modified>
</cp:coreProperties>
</file>