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ervicios en exce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<sst xmlns="http://schemas.openxmlformats.org/spreadsheetml/2006/main" count="67" uniqueCount="51">
  <si>
    <t>EJECUCIÓN  DE SERVICIOS 3ER. TRIMESTRE 2025</t>
  </si>
  <si>
    <t xml:space="preserve">TIPO DE SERVICIOS </t>
  </si>
  <si>
    <t>JULIO</t>
  </si>
  <si>
    <t>AGOSTO</t>
  </si>
  <si>
    <t>SEPTIEMBRE</t>
  </si>
  <si>
    <t>ORIENTACION Y CONSULTAS TRAMITES DE PENSIÓN</t>
  </si>
  <si>
    <t xml:space="preserve">ATENCION ENFERMEDADES CRONICA
(ENTREGA DE MEDICAMENTOS) </t>
  </si>
  <si>
    <t xml:space="preserve">AFILIACIONES Y DESAFILIACIONES, ASISTENCIA, TELEFÓNICA, RECLAMACIONES, NUEVAS INCLUSIONES EN EL OMNIS </t>
  </si>
  <si>
    <t>CONSULTA DEL ESTADO DEL PRESTAMO (PRESTAMOS EN GENERAL)</t>
  </si>
  <si>
    <t>CERTIFICACIONES</t>
  </si>
  <si>
    <t xml:space="preserve">CONSULTAS DE ESTATUS  Y AFILIACION A SEGUROS  TITULARES </t>
  </si>
  <si>
    <t>ACTUALIZACION DE DATOS PENSIONADOS (CENSO)</t>
  </si>
  <si>
    <t>OTROS SERVICIOS</t>
  </si>
  <si>
    <t>TOTAL</t>
  </si>
  <si>
    <t>Servicios ofrecidos por Edad a Miembros Jubilados y Pensionados Periodo JULIO - SEPTIEMBRE 2025</t>
  </si>
  <si>
    <t>EDAD</t>
  </si>
  <si>
    <t>%</t>
  </si>
  <si>
    <t>18-28</t>
  </si>
  <si>
    <t>29-39</t>
  </si>
  <si>
    <t>40-49</t>
  </si>
  <si>
    <t>50-59</t>
  </si>
  <si>
    <t>60-69</t>
  </si>
  <si>
    <t>70-79</t>
  </si>
  <si>
    <t>80 y más</t>
  </si>
  <si>
    <t>Total</t>
  </si>
  <si>
    <t>Servicios Ofrecidos por Sexo Miembros Jubilados, Pensionados y Dependientes Periodo JULIO - SEPTIEMBRE 2025</t>
  </si>
  <si>
    <t>SEXO</t>
  </si>
  <si>
    <t>Maculino</t>
  </si>
  <si>
    <t>Femenino</t>
  </si>
  <si>
    <t>Total de servicios ofrecidos por tipo a miembros jubilados, pensionados Y sus dependientes Periodo JULIO - SEPTIEMBRE 2025</t>
  </si>
  <si>
    <t>AFILIACIONES Y DESAFILIACIONES, ASISTENCIA, TELEFÓNICA, RECLAMACIONES, NUEVAS INCLUSIONES EN EL OMNIS</t>
  </si>
  <si>
    <t>Total de servicios ofecidos por tipo de asistencia a Miembros Jubilados y Pensionados y Dependientes Periodo JULIO - SEPTIEMBRE 2025</t>
  </si>
  <si>
    <t>Tipos de Asistencia</t>
  </si>
  <si>
    <t>Presencial</t>
  </si>
  <si>
    <t>Telefonica</t>
  </si>
  <si>
    <t>Total de servicios ofrecidos por Rango a Miembros Jublidos y Pensionados P.N., y Dependientes, Periodo JULIO - SEPTIEMBRE 2025</t>
  </si>
  <si>
    <t>RANGOS ®</t>
  </si>
  <si>
    <t>Mayor General</t>
  </si>
  <si>
    <t xml:space="preserve">General </t>
  </si>
  <si>
    <t>Coronel</t>
  </si>
  <si>
    <t xml:space="preserve">Tte. Coronel </t>
  </si>
  <si>
    <t>Mayor</t>
  </si>
  <si>
    <t>Capitan</t>
  </si>
  <si>
    <t>1er Tte.</t>
  </si>
  <si>
    <t>2do. Tte.</t>
  </si>
  <si>
    <t>Sgto. Mr.</t>
  </si>
  <si>
    <t>Sgto.</t>
  </si>
  <si>
    <t>Cabo</t>
  </si>
  <si>
    <t>Raso</t>
  </si>
  <si>
    <t xml:space="preserve">Asimilados 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</si>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</sst>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9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Arial"/>
      <charset val="134"/>
    </font>
    <font>
      <b/>
      <sz val="14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2"/>
      <name val="Calibri"/>
      <charset val="134"/>
      <scheme val="minor"/>
    </font>
    <font>
      <b/>
      <sz val="12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4" applyNumberFormat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4" borderId="4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3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3" fontId="6" fillId="0" borderId="0" xfId="0" applyNumberFormat="1" applyFont="1" applyFill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3" fontId="6" fillId="0" borderId="0" xfId="0" applyNumberFormat="1" applyFont="1" applyFill="1" applyBorder="1" applyAlignment="1">
      <alignment horizontal="center" vertical="center"/>
    </xf>
    <xf numFmtId="1" fontId="1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3" fontId="6" fillId="0" borderId="0" xfId="0" applyNumberFormat="1" applyFont="1" applyFill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4" fillId="0" borderId="0" xfId="0" applyFont="1"/>
    <xf numFmtId="2" fontId="14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6" fillId="0" borderId="0" xfId="0" applyFont="1" applyFill="1" applyBorder="1" applyAlignment="1">
      <alignment wrapText="1"/>
    </xf>
    <xf numFmtId="3" fontId="16" fillId="0" borderId="0" xfId="0" applyNumberFormat="1" applyFont="1" applyFill="1" applyBorder="1" applyAlignment="1">
      <alignment horizontal="center" vertical="center"/>
    </xf>
    <xf numFmtId="2" fontId="16" fillId="0" borderId="0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0" fontId="1" fillId="0" borderId="0" xfId="0" applyFont="1"/>
    <xf numFmtId="1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  <xf numFmtId="0" fontId="3" fillId="0" borderId="0" xfId="0" applyFont="1" applyFill="1" applyBorder="1" applyAlignment="1"/>
    <xf numFmtId="3" fontId="4" fillId="0" borderId="0" xfId="0" applyNumberFormat="1" applyFont="1" applyFill="1" applyBorder="1" applyAlignment="1">
      <alignment horizontal="center"/>
    </xf>
    <xf numFmtId="1" fontId="4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/>
    <xf numFmtId="0" fontId="12" fillId="0" borderId="0" xfId="0" applyFont="1" applyFill="1" applyBorder="1" applyAlignment="1">
      <alignment horizontal="center"/>
    </xf>
    <xf numFmtId="1" fontId="12" fillId="0" borderId="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5" fillId="0" borderId="0" xfId="0" applyFont="1" applyFill="1" applyBorder="1" applyAlignment="1">
      <alignment horizontal="left"/>
    </xf>
    <xf numFmtId="38" fontId="15" fillId="0" borderId="0" xfId="0" applyNumberFormat="1" applyFont="1" applyFill="1" applyBorder="1" applyAlignment="1">
      <alignment horizontal="center"/>
    </xf>
    <xf numFmtId="2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/>
    <xf numFmtId="38" fontId="11" fillId="0" borderId="0" xfId="0" applyNumberFormat="1" applyFont="1" applyFill="1" applyBorder="1" applyAlignment="1">
      <alignment horizontal="center"/>
    </xf>
    <xf numFmtId="1" fontId="15" fillId="0" borderId="0" xfId="0" applyNumberFormat="1" applyFont="1" applyFill="1" applyBorder="1" applyAlignment="1">
      <alignment horizontal="center"/>
    </xf>
    <xf numFmtId="38" fontId="19" fillId="0" borderId="0" xfId="0" applyNumberFormat="1" applyFont="1" applyFill="1" applyBorder="1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77"/>
  <sheetViews>
    <sheetView tabSelected="1" workbookViewId="0">
      <selection activeCell="E67" sqref="E67"/>
    </sheetView>
  </sheetViews>
  <sheetFormatPr defaultColWidth="11" defaultRowHeight="15" outlineLevelCol="6"/>
  <cols>
    <col min="1" max="1" width="63.2857142857143" customWidth="1"/>
    <col min="3" max="3" width="11.4285714285714" customWidth="1"/>
    <col min="4" max="4" width="13" customWidth="1"/>
  </cols>
  <sheetData>
    <row r="3" ht="18.75" spans="1:5">
      <c r="A3" s="1" t="s">
        <v>0</v>
      </c>
      <c r="B3" s="1"/>
      <c r="C3" s="1"/>
      <c r="D3" s="1"/>
      <c r="E3" s="1"/>
    </row>
    <row r="5" spans="1:5">
      <c r="A5" s="2" t="s">
        <v>1</v>
      </c>
      <c r="B5" s="3" t="s">
        <v>2</v>
      </c>
      <c r="C5" s="3" t="s">
        <v>3</v>
      </c>
      <c r="D5" s="3" t="s">
        <v>4</v>
      </c>
      <c r="E5" s="3"/>
    </row>
    <row r="6" ht="15.75" spans="1:5">
      <c r="A6" s="4" t="s">
        <v>5</v>
      </c>
      <c r="B6" s="5">
        <v>22</v>
      </c>
      <c r="C6" s="5">
        <v>1309</v>
      </c>
      <c r="D6" s="5">
        <v>1533</v>
      </c>
      <c r="E6" s="5">
        <f t="shared" ref="E6:E13" si="0">SUM(B6:D6)</f>
        <v>2864</v>
      </c>
    </row>
    <row r="7" ht="31.5" spans="1:5">
      <c r="A7" s="4" t="s">
        <v>6</v>
      </c>
      <c r="B7" s="5">
        <v>165</v>
      </c>
      <c r="C7" s="5">
        <v>658</v>
      </c>
      <c r="D7" s="5">
        <v>864</v>
      </c>
      <c r="E7" s="5">
        <f t="shared" si="0"/>
        <v>1687</v>
      </c>
    </row>
    <row r="8" ht="31.5" spans="1:5">
      <c r="A8" s="4" t="s">
        <v>7</v>
      </c>
      <c r="B8" s="5">
        <v>1255</v>
      </c>
      <c r="C8" s="5">
        <v>251</v>
      </c>
      <c r="D8" s="5">
        <v>330</v>
      </c>
      <c r="E8" s="5">
        <f t="shared" si="0"/>
        <v>1836</v>
      </c>
    </row>
    <row r="9" ht="31.5" spans="1:5">
      <c r="A9" s="4" t="s">
        <v>8</v>
      </c>
      <c r="B9" s="5">
        <v>14</v>
      </c>
      <c r="C9" s="6">
        <v>89</v>
      </c>
      <c r="D9" s="6">
        <v>79</v>
      </c>
      <c r="E9" s="6">
        <f t="shared" si="0"/>
        <v>182</v>
      </c>
    </row>
    <row r="10" ht="15.75" spans="1:5">
      <c r="A10" s="7" t="s">
        <v>9</v>
      </c>
      <c r="B10" s="6">
        <v>4</v>
      </c>
      <c r="C10" s="6">
        <v>0</v>
      </c>
      <c r="D10" s="6">
        <v>2</v>
      </c>
      <c r="E10" s="6">
        <f t="shared" si="0"/>
        <v>6</v>
      </c>
    </row>
    <row r="11" ht="15.75" spans="1:5">
      <c r="A11" s="8" t="s">
        <v>10</v>
      </c>
      <c r="B11" s="6">
        <v>1061</v>
      </c>
      <c r="C11" s="6">
        <v>1015</v>
      </c>
      <c r="D11" s="6">
        <v>1394</v>
      </c>
      <c r="E11" s="6">
        <f t="shared" si="0"/>
        <v>3470</v>
      </c>
    </row>
    <row r="12" ht="15.75" spans="1:5">
      <c r="A12" s="8" t="s">
        <v>11</v>
      </c>
      <c r="B12" s="6">
        <v>3</v>
      </c>
      <c r="C12" s="6">
        <v>2</v>
      </c>
      <c r="D12" s="6">
        <v>2</v>
      </c>
      <c r="E12" s="6">
        <f t="shared" si="0"/>
        <v>7</v>
      </c>
    </row>
    <row r="13" ht="15.75" spans="1:5">
      <c r="A13" s="8" t="s">
        <v>12</v>
      </c>
      <c r="B13" s="6">
        <v>25</v>
      </c>
      <c r="C13" s="6">
        <v>37</v>
      </c>
      <c r="D13" s="6">
        <v>86</v>
      </c>
      <c r="E13" s="6">
        <f t="shared" si="0"/>
        <v>148</v>
      </c>
    </row>
    <row r="14" ht="15.75" spans="1:5">
      <c r="A14" s="9" t="s">
        <v>13</v>
      </c>
      <c r="B14" s="10">
        <f>SUM(B6:B13)</f>
        <v>2549</v>
      </c>
      <c r="C14" s="11">
        <f>SUM(C6:C13)</f>
        <v>3361</v>
      </c>
      <c r="D14" s="10">
        <f>SUM(D6:D13)</f>
        <v>4290</v>
      </c>
      <c r="E14" s="10">
        <f>SUM(E6:E13)</f>
        <v>10200</v>
      </c>
    </row>
    <row r="15" spans="1:4">
      <c r="A15" s="12"/>
      <c r="B15" s="13"/>
      <c r="C15" s="13"/>
      <c r="D15" s="13"/>
    </row>
    <row r="17" ht="18.75" spans="1:6">
      <c r="A17" s="14" t="s">
        <v>14</v>
      </c>
      <c r="B17" s="14"/>
      <c r="C17" s="14"/>
      <c r="D17" s="14"/>
      <c r="E17" s="15"/>
      <c r="F17" s="16"/>
    </row>
    <row r="19" spans="1:4">
      <c r="A19" s="2" t="s">
        <v>15</v>
      </c>
      <c r="B19" s="3"/>
      <c r="C19" s="3" t="s">
        <v>16</v>
      </c>
      <c r="D19" s="2"/>
    </row>
    <row r="20" ht="15.75" spans="1:3">
      <c r="A20" s="17" t="s">
        <v>17</v>
      </c>
      <c r="B20" s="18">
        <v>77</v>
      </c>
      <c r="C20" s="19">
        <f>B20/B27*100</f>
        <v>0.754901960784314</v>
      </c>
    </row>
    <row r="21" ht="15.75" spans="1:3">
      <c r="A21" s="17" t="s">
        <v>18</v>
      </c>
      <c r="B21" s="20">
        <v>240</v>
      </c>
      <c r="C21" s="19">
        <f>B21/B27*100</f>
        <v>2.35294117647059</v>
      </c>
    </row>
    <row r="22" ht="15.75" spans="1:3">
      <c r="A22" s="17" t="s">
        <v>19</v>
      </c>
      <c r="B22" s="18">
        <v>1539</v>
      </c>
      <c r="C22" s="19">
        <f>B22/B27*100</f>
        <v>15.0882352941176</v>
      </c>
    </row>
    <row r="23" ht="15.75" spans="1:3">
      <c r="A23" s="17" t="s">
        <v>20</v>
      </c>
      <c r="B23" s="20">
        <v>3428</v>
      </c>
      <c r="C23" s="19">
        <f>B23/B27*100</f>
        <v>33.6078431372549</v>
      </c>
    </row>
    <row r="24" ht="15.75" spans="1:3">
      <c r="A24" s="17" t="s">
        <v>21</v>
      </c>
      <c r="B24" s="20">
        <v>3011</v>
      </c>
      <c r="C24" s="19">
        <f>B24/B27*100</f>
        <v>29.5196078431373</v>
      </c>
    </row>
    <row r="25" ht="15.75" spans="1:3">
      <c r="A25" s="17" t="s">
        <v>22</v>
      </c>
      <c r="B25" s="18">
        <v>1401</v>
      </c>
      <c r="C25" s="19">
        <f>B25/B27*100</f>
        <v>13.7352941176471</v>
      </c>
    </row>
    <row r="26" ht="15.75" spans="1:3">
      <c r="A26" s="17" t="s">
        <v>23</v>
      </c>
      <c r="B26" s="18">
        <v>504</v>
      </c>
      <c r="C26" s="19">
        <f>B26/B27*100</f>
        <v>4.94117647058823</v>
      </c>
    </row>
    <row r="27" ht="15.75" spans="1:3">
      <c r="A27" s="21" t="s">
        <v>24</v>
      </c>
      <c r="B27" s="22">
        <f>SUM(B20:B26)</f>
        <v>10200</v>
      </c>
      <c r="C27" s="23">
        <f>SUM(C20:C26)</f>
        <v>100</v>
      </c>
    </row>
    <row r="29" ht="18.75" spans="1:3">
      <c r="A29" s="24" t="s">
        <v>25</v>
      </c>
      <c r="B29" s="25"/>
      <c r="C29" s="25"/>
    </row>
    <row r="30" spans="1:3">
      <c r="A30" s="3"/>
      <c r="B30" s="3"/>
      <c r="C30" s="3"/>
    </row>
    <row r="31" ht="18.75" spans="1:6">
      <c r="A31" s="26" t="s">
        <v>26</v>
      </c>
      <c r="B31" s="3"/>
      <c r="C31" s="3" t="s">
        <v>16</v>
      </c>
      <c r="D31" s="25"/>
      <c r="E31" s="25"/>
      <c r="F31" s="16"/>
    </row>
    <row r="32" ht="15.75" spans="1:4">
      <c r="A32" s="27" t="s">
        <v>27</v>
      </c>
      <c r="B32" s="28">
        <v>8452</v>
      </c>
      <c r="C32" s="29">
        <f>B32/B34*100</f>
        <v>82.8627450980392</v>
      </c>
      <c r="D32" s="3"/>
    </row>
    <row r="33" ht="15.75" spans="1:7">
      <c r="A33" s="27" t="s">
        <v>28</v>
      </c>
      <c r="B33" s="28">
        <v>1748</v>
      </c>
      <c r="C33" s="29">
        <f>B33/B34*100</f>
        <v>17.1372549019608</v>
      </c>
      <c r="D33" s="3"/>
      <c r="G33" s="16"/>
    </row>
    <row r="34" ht="13.5" customHeight="1" spans="1:3">
      <c r="A34" s="30" t="s">
        <v>24</v>
      </c>
      <c r="B34" s="31">
        <f>SUM(B32:B33)</f>
        <v>10200</v>
      </c>
      <c r="C34" s="32">
        <f>SUM(C32:C33)</f>
        <v>100</v>
      </c>
    </row>
    <row r="35" ht="13.5" customHeight="1" spans="1:3">
      <c r="A35" s="33"/>
      <c r="B35" s="34"/>
      <c r="C35" s="35"/>
    </row>
    <row r="36" ht="18.75" spans="1:3">
      <c r="A36" s="36" t="s">
        <v>29</v>
      </c>
      <c r="B36" s="36"/>
      <c r="C36" s="36"/>
    </row>
    <row r="37" ht="18.75" spans="1:6">
      <c r="A37" s="37"/>
      <c r="B37" s="37"/>
      <c r="C37" s="38"/>
      <c r="F37" s="39"/>
    </row>
    <row r="38" ht="20.25" customHeight="1" spans="1:5">
      <c r="A38" s="40" t="s">
        <v>1</v>
      </c>
      <c r="B38" s="41"/>
      <c r="C38" s="42"/>
      <c r="D38" s="36"/>
      <c r="E38" s="36"/>
    </row>
    <row r="39" ht="17" customHeight="1" spans="1:3">
      <c r="A39" s="40"/>
      <c r="B39" s="41"/>
      <c r="C39" s="42" t="s">
        <v>16</v>
      </c>
    </row>
    <row r="40" ht="15.75" spans="1:3">
      <c r="A40" s="4" t="s">
        <v>5</v>
      </c>
      <c r="B40" s="43">
        <v>3940</v>
      </c>
      <c r="C40" s="44">
        <f>B40/B48*100</f>
        <v>38.6274509803922</v>
      </c>
    </row>
    <row r="41" ht="31.5" spans="1:3">
      <c r="A41" s="4" t="s">
        <v>6</v>
      </c>
      <c r="B41" s="45">
        <v>1697</v>
      </c>
      <c r="C41" s="44">
        <f>B41/B48*100</f>
        <v>16.6372549019608</v>
      </c>
    </row>
    <row r="42" ht="31.5" spans="1:3">
      <c r="A42" s="4" t="s">
        <v>30</v>
      </c>
      <c r="B42" s="45">
        <v>733</v>
      </c>
      <c r="C42" s="44">
        <f>B42/B48*100</f>
        <v>7.18627450980392</v>
      </c>
    </row>
    <row r="43" ht="31.5" spans="1:6">
      <c r="A43" s="4" t="s">
        <v>8</v>
      </c>
      <c r="B43" s="45">
        <v>127</v>
      </c>
      <c r="C43" s="44">
        <f>B43/B48*100</f>
        <v>1.24509803921569</v>
      </c>
      <c r="F43" s="46"/>
    </row>
    <row r="44" ht="15.75" spans="1:3">
      <c r="A44" s="7" t="s">
        <v>9</v>
      </c>
      <c r="B44" s="45">
        <v>6</v>
      </c>
      <c r="C44" s="44">
        <f>B44/B48*100</f>
        <v>0.0588235294117647</v>
      </c>
    </row>
    <row r="45" ht="15.75" spans="1:3">
      <c r="A45" s="8" t="s">
        <v>10</v>
      </c>
      <c r="B45" s="45">
        <v>3589</v>
      </c>
      <c r="C45" s="44">
        <f>B45/B48*100</f>
        <v>35.1862745098039</v>
      </c>
    </row>
    <row r="46" ht="15.75" spans="1:3">
      <c r="A46" s="8" t="s">
        <v>11</v>
      </c>
      <c r="B46" s="45">
        <v>7</v>
      </c>
      <c r="C46" s="44">
        <f>B46/B48*100</f>
        <v>0.0686274509803922</v>
      </c>
    </row>
    <row r="47" ht="15.75" spans="1:3">
      <c r="A47" s="8" t="s">
        <v>12</v>
      </c>
      <c r="B47" s="45">
        <v>101</v>
      </c>
      <c r="C47" s="44">
        <f>B47/B48*100</f>
        <v>0.990196078431372</v>
      </c>
    </row>
    <row r="48" ht="15.75" spans="1:3">
      <c r="A48" s="47" t="s">
        <v>24</v>
      </c>
      <c r="B48" s="48">
        <f>SUM(B40:B47)</f>
        <v>10200</v>
      </c>
      <c r="C48" s="49">
        <f>SUM(C40:C47)</f>
        <v>100</v>
      </c>
    </row>
    <row r="49" ht="15.75" spans="1:3">
      <c r="A49" s="50"/>
      <c r="B49" s="51"/>
      <c r="C49" s="52"/>
    </row>
    <row r="51" ht="18.75" spans="1:3">
      <c r="A51" s="53"/>
      <c r="B51" s="53"/>
      <c r="C51" s="53"/>
    </row>
    <row r="52" ht="18.75" spans="1:3">
      <c r="A52" s="53" t="s">
        <v>31</v>
      </c>
      <c r="B52" s="53"/>
      <c r="C52" s="53"/>
    </row>
    <row r="53" spans="3:3">
      <c r="C53" s="54"/>
    </row>
    <row r="54" ht="18.75" spans="1:3">
      <c r="A54" s="40" t="s">
        <v>32</v>
      </c>
      <c r="B54" s="41"/>
      <c r="C54" s="55" t="s">
        <v>16</v>
      </c>
    </row>
    <row r="55" ht="18.75" spans="1:5">
      <c r="A55" s="56" t="s">
        <v>33</v>
      </c>
      <c r="B55" s="57">
        <v>9124</v>
      </c>
      <c r="C55" s="58">
        <f>B55/B57*100</f>
        <v>89.4509803921569</v>
      </c>
      <c r="D55" s="53"/>
      <c r="E55" s="53"/>
    </row>
    <row r="56" ht="15.75" spans="1:3">
      <c r="A56" s="56" t="s">
        <v>34</v>
      </c>
      <c r="B56" s="57">
        <v>1076</v>
      </c>
      <c r="C56" s="58">
        <f>B56/B57*100</f>
        <v>10.5490196078431</v>
      </c>
    </row>
    <row r="57" ht="15.75" spans="1:3">
      <c r="A57" s="59" t="s">
        <v>24</v>
      </c>
      <c r="B57" s="60">
        <f>SUM(B55:B56)</f>
        <v>10200</v>
      </c>
      <c r="C57" s="61">
        <f>SUM(C55:C56)</f>
        <v>100</v>
      </c>
    </row>
    <row r="59" ht="18.75" spans="1:3">
      <c r="A59" s="53" t="s">
        <v>35</v>
      </c>
      <c r="B59" s="53"/>
      <c r="C59" s="53"/>
    </row>
    <row r="60" ht="18.75" spans="1:6">
      <c r="A60" s="62"/>
      <c r="B60" s="62"/>
      <c r="C60" s="62"/>
      <c r="F60" s="53"/>
    </row>
    <row r="61" spans="3:3">
      <c r="C61" s="54"/>
    </row>
    <row r="62" ht="18.75" spans="1:3">
      <c r="A62" s="63" t="s">
        <v>36</v>
      </c>
      <c r="B62" s="41"/>
      <c r="C62" s="55" t="s">
        <v>16</v>
      </c>
    </row>
    <row r="63" ht="15.75" spans="1:3">
      <c r="A63" s="64" t="s">
        <v>37</v>
      </c>
      <c r="B63" s="65">
        <v>20</v>
      </c>
      <c r="C63" s="66">
        <f>B63/B77*100</f>
        <v>0.196078431372549</v>
      </c>
    </row>
    <row r="64" ht="15.75" spans="1:3">
      <c r="A64" s="67" t="s">
        <v>38</v>
      </c>
      <c r="B64" s="68">
        <v>191</v>
      </c>
      <c r="C64" s="69">
        <f>B64/B77*100</f>
        <v>1.87254901960784</v>
      </c>
    </row>
    <row r="65" ht="15.75" spans="1:3">
      <c r="A65" s="67" t="s">
        <v>39</v>
      </c>
      <c r="B65" s="68">
        <v>260</v>
      </c>
      <c r="C65" s="69">
        <f>B65/B77*100</f>
        <v>2.54901960784314</v>
      </c>
    </row>
    <row r="66" ht="15.75" spans="1:3">
      <c r="A66" s="67" t="s">
        <v>40</v>
      </c>
      <c r="B66" s="68">
        <v>321</v>
      </c>
      <c r="C66" s="69">
        <f>B66/B77*100</f>
        <v>3.14705882352941</v>
      </c>
    </row>
    <row r="67" ht="15.75" spans="1:3">
      <c r="A67" s="67" t="s">
        <v>41</v>
      </c>
      <c r="B67" s="68">
        <v>508</v>
      </c>
      <c r="C67" s="69">
        <f>B67/B77*100</f>
        <v>4.98039215686275</v>
      </c>
    </row>
    <row r="68" ht="15.75" spans="1:3">
      <c r="A68" s="67" t="s">
        <v>42</v>
      </c>
      <c r="B68" s="68">
        <v>1068</v>
      </c>
      <c r="C68" s="69">
        <f>B68/B77*100</f>
        <v>10.4705882352941</v>
      </c>
    </row>
    <row r="69" ht="15.75" spans="1:3">
      <c r="A69" s="67" t="s">
        <v>43</v>
      </c>
      <c r="B69" s="68">
        <v>4218</v>
      </c>
      <c r="C69" s="69">
        <f>B69/B77*100</f>
        <v>41.3529411764706</v>
      </c>
    </row>
    <row r="70" ht="15.75" spans="1:3">
      <c r="A70" s="67" t="s">
        <v>44</v>
      </c>
      <c r="B70" s="68">
        <v>1599</v>
      </c>
      <c r="C70" s="69">
        <f>B70/B77*100</f>
        <v>15.6764705882353</v>
      </c>
    </row>
    <row r="71" ht="15.75" spans="1:3">
      <c r="A71" s="67" t="s">
        <v>45</v>
      </c>
      <c r="B71" s="68">
        <v>580</v>
      </c>
      <c r="C71" s="69">
        <f>B71/B77*100</f>
        <v>5.68627450980392</v>
      </c>
    </row>
    <row r="72" ht="15.75" spans="1:3">
      <c r="A72" s="67" t="s">
        <v>46</v>
      </c>
      <c r="B72" s="68">
        <v>311</v>
      </c>
      <c r="C72" s="69">
        <f>B72/B77*100</f>
        <v>3.04901960784314</v>
      </c>
    </row>
    <row r="73" ht="15.75" spans="1:3">
      <c r="A73" s="67" t="s">
        <v>47</v>
      </c>
      <c r="B73" s="68">
        <v>309</v>
      </c>
      <c r="C73" s="69">
        <f>B73/B77*100</f>
        <v>3.02941176470588</v>
      </c>
    </row>
    <row r="74" ht="15.75" spans="1:3">
      <c r="A74" s="67" t="s">
        <v>48</v>
      </c>
      <c r="B74" s="68">
        <v>76</v>
      </c>
      <c r="C74" s="69">
        <f>B74/B77*100</f>
        <v>0.745098039215686</v>
      </c>
    </row>
    <row r="75" ht="15.75" spans="1:3">
      <c r="A75" s="67" t="s">
        <v>49</v>
      </c>
      <c r="B75" s="68">
        <v>147</v>
      </c>
      <c r="C75" s="69">
        <f>B75/B77*100</f>
        <v>1.44117647058824</v>
      </c>
    </row>
    <row r="76" ht="15.75" spans="1:3">
      <c r="A76" s="67" t="s">
        <v>50</v>
      </c>
      <c r="B76" s="68">
        <v>592</v>
      </c>
      <c r="C76" s="69">
        <f>B76/B77*100</f>
        <v>5.80392156862745</v>
      </c>
    </row>
    <row r="77" ht="15.75" spans="1:3">
      <c r="A77" s="59" t="s">
        <v>24</v>
      </c>
      <c r="B77" s="70">
        <f>SUM(B63:B76)</f>
        <v>10200</v>
      </c>
      <c r="C77" s="61">
        <f>SUM(C63:C76)</f>
        <v>100</v>
      </c>
    </row>
  </sheetData>
  <mergeCells count="1">
    <mergeCell ref="A3:E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servicios en excel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PLANIFICACION</dc:creator>
  <cp:lastModifiedBy>PLANIFICACION</cp:lastModifiedBy>
  <dcterms:created xsi:type="dcterms:W3CDTF">2022-04-07T13:53:00Z</dcterms:created>
  <dcterms:modified xsi:type="dcterms:W3CDTF">2025-10-14T15:12:11Z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669FB5DC836B49DDBEB84C3F7466F99B_12</vt:lpwstr>
  </property>
  <property fmtid="{D5CDD505-2E9C-101B-9397-08002B2CF9AE}" pid="3" name="KSOProductBuildVer">
    <vt:lpwstr>3082-12.2.0.22549</vt:lpwstr>
  </property>
</Properties>
</file>