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172.16.254.227\Ooo\JUDITH PAULINO\4TO. TRIMESTRE 2025\"/>
    </mc:Choice>
  </mc:AlternateContent>
  <xr:revisionPtr revIDLastSave="0" documentId="13_ncr:1_{F7944DB3-62CF-4FAD-865B-EEB4605DE735}" xr6:coauthVersionLast="47" xr6:coauthVersionMax="47" xr10:uidLastSave="{00000000-0000-0000-0000-000000000000}"/>
  <bookViews>
    <workbookView xWindow="-120" yWindow="-120" windowWidth="29040" windowHeight="15720" xr2:uid="{00000000-000D-0000-FFFF-FFFF00000000}"/>
  </bookViews>
  <sheets>
    <sheet name="Hoja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29" i="1" l="1"/>
  <c r="I29" i="1"/>
  <c r="I25" i="1"/>
</calcChain>
</file>

<file path=xl/sharedStrings.xml><?xml version="1.0" encoding="utf-8"?>
<sst xmlns="http://schemas.openxmlformats.org/spreadsheetml/2006/main" count="77" uniqueCount="77">
  <si>
    <t>Código</t>
  </si>
  <si>
    <t>Documento Relacionado</t>
  </si>
  <si>
    <t>Fecha Versión</t>
  </si>
  <si>
    <t>Versión</t>
  </si>
  <si>
    <t>DEC-FOR013</t>
  </si>
  <si>
    <t>I -Información Instituciónal</t>
  </si>
  <si>
    <t>I.I - Completar los datos requeridos sobre la institución</t>
  </si>
  <si>
    <t>Capítulo</t>
  </si>
  <si>
    <t>Misión</t>
  </si>
  <si>
    <t>Visión</t>
  </si>
  <si>
    <t>II. Contribución a la Estrategia Nacional de Desarrollo</t>
  </si>
  <si>
    <t>Eje estratégico:</t>
  </si>
  <si>
    <t>Objetivo general:</t>
  </si>
  <si>
    <t>Objetivo(s) específico(s):</t>
  </si>
  <si>
    <t>III. Información del Programa</t>
  </si>
  <si>
    <t>Nombre:</t>
  </si>
  <si>
    <t>Descripción:</t>
  </si>
  <si>
    <r>
      <t>Beneficiarios:</t>
    </r>
    <r>
      <rPr>
        <sz val="12"/>
        <color rgb="FF000000"/>
        <rFont val="Century Gothic"/>
        <family val="2"/>
      </rPr>
      <t xml:space="preserve"> </t>
    </r>
  </si>
  <si>
    <t>IV. Formulación y Ejecución Física-Financiera</t>
  </si>
  <si>
    <t>IV.I - Desempeño financiero</t>
  </si>
  <si>
    <t>Presupuesto Inicial</t>
  </si>
  <si>
    <t>Presupuesto Vigente</t>
  </si>
  <si>
    <t>Presupuesto Ejecutado</t>
  </si>
  <si>
    <t>Porcentaje de Ejecución (ejecutado/vigente)</t>
  </si>
  <si>
    <t>IV.II - Formulación y Ejecución Trimestral de las Metas por Producto</t>
  </si>
  <si>
    <t>Avance</t>
  </si>
  <si>
    <t>Producto</t>
  </si>
  <si>
    <t>Indicador</t>
  </si>
  <si>
    <t>V. Análisis de los Logros y Desviaciones</t>
  </si>
  <si>
    <t>V.I - Información de Logros y Desviaciones por Producto</t>
  </si>
  <si>
    <t xml:space="preserve">Producto: </t>
  </si>
  <si>
    <t xml:space="preserve">Descripción del producto: </t>
  </si>
  <si>
    <t>Logros alcanzados:</t>
  </si>
  <si>
    <t>Causas y justificación del desvío:</t>
  </si>
  <si>
    <r>
      <t xml:space="preserve">VI. </t>
    </r>
    <r>
      <rPr>
        <b/>
        <sz val="11"/>
        <color theme="0"/>
        <rFont val="Century Gothic"/>
        <family val="2"/>
      </rPr>
      <t>Oportunidades de Mejora</t>
    </r>
  </si>
  <si>
    <t xml:space="preserve">VI. I - De acuerdo a los eventos presentados durante la ejecución del producto, ¿qué aspecto puede mejorarse? </t>
  </si>
  <si>
    <t>Subcapítulo</t>
  </si>
  <si>
    <t>Unidad Ejecutora</t>
  </si>
  <si>
    <t>Resultado Asociado:</t>
  </si>
  <si>
    <t>Física
(A)</t>
  </si>
  <si>
    <t>Financiera
(B)</t>
  </si>
  <si>
    <t>Física
(C)</t>
  </si>
  <si>
    <t>Financiera
(D)</t>
  </si>
  <si>
    <t>Física 
(E)</t>
  </si>
  <si>
    <t>Financiera 
 (F)</t>
  </si>
  <si>
    <t>Física 
(%)
 G=E/C</t>
  </si>
  <si>
    <t>Financiero 
(%) 
H=F/D</t>
  </si>
  <si>
    <t xml:space="preserve"> Presupuesto Anual</t>
  </si>
  <si>
    <t xml:space="preserve">Miembros Activos, en Proceso de Retito, Jubilados y Pensionados, P.N., que reciben Asistencia Social. 
</t>
  </si>
  <si>
    <t xml:space="preserve">Miembros, P.N, Jubilados y Peniosnados y sus dependientes directos </t>
  </si>
  <si>
    <t>Mejorar el acceso y disponibilidad de los servicios de salud, bienestar social y tramite de pensión de los agentes activos, en proceso de retiro, jubilados, pensionados de la Policía Nacional y sobrevivientes de estos, así como el público en general, medido por la cantidad de servicios ofrecidos.</t>
  </si>
  <si>
    <t>1.2.1.2</t>
  </si>
  <si>
    <t>1.2.2-1.2.2</t>
  </si>
  <si>
    <t xml:space="preserve">0202- Ministerio de Interior y Policia </t>
  </si>
  <si>
    <t>02- Policia Nacional</t>
  </si>
  <si>
    <t>Ser una Institución integrada comprometida con el bienestar y los deberes previsionales de los Miembros Jubilados y Pensionados de la Policía Nacional y los Sobrevivientes de estos, a través de la profesionalidad de nuestro capital humano, atención humanizada y personalizada.</t>
  </si>
  <si>
    <t>Miembros Activo en Procesos de retiro, Jubilados y Pensionados, P.N, que reciben asistencia Social</t>
  </si>
  <si>
    <t xml:space="preserve">Servicios entregados a Miembros P.N, en trámite de Pensión, Jubilados y Pensionados y sus dependientes </t>
  </si>
  <si>
    <t>0009-'Comité de Retiro Policia Nacional</t>
  </si>
  <si>
    <t xml:space="preserve">Todos los Miembros activos de la P.N. que cumplen con las condiciones estipuladas por la Ley 96-04 derogada y 590-16 para retiro. Los Miembros activos, actuales Miembros Jubilados, Pensionados de la P.N., y sus dependientes directos  que reciben asistencia social. 
</t>
  </si>
  <si>
    <t>Estado Social Democratico de Derecho.</t>
  </si>
  <si>
    <t>Construir un clima de seguridad ciudadana basado en el combate a las múltiples causas que originan la delincuencia, el crimen organizado y la violencia en la convivencia social, incluyendo la violencia contra la mujer, niños, niñas y adolescentes, mediante la articulación eficiente de las políticas de prevención, persecución y sanción.</t>
  </si>
  <si>
    <t>Imperio de la Ley y Seguridad Ciudadana.</t>
  </si>
  <si>
    <t xml:space="preserve">                Lic. ANTONIO ALVAREZ SANTOS</t>
  </si>
  <si>
    <t>Programación Semestral</t>
  </si>
  <si>
    <t>Ejecución Semestral</t>
  </si>
  <si>
    <t xml:space="preserve">Todos los Miembros activos de la P.N. que cumplen con las condiciones estipuladas por la Ley 96-04 derogada y 590-16 para retiro. Los Miembros activos, actuales Miembros Jubilados, Pensionados de la P.N., y sus dependientes directos  que reciben asistencia social. </t>
  </si>
  <si>
    <t xml:space="preserve">          LIC. CESAR A. ARES MONTAS </t>
  </si>
  <si>
    <t xml:space="preserve">
Tramitar y calcular eficiente y oportunamente las solicitudes de pago de las pensiones de los Miembros de la Policía Nacional, garantizando el otorgamiento de los beneficios previsionales de los Miembros Jubilados, Pensionados y sus dependientes para contribuir a mejorar su calidad de vida.
</t>
  </si>
  <si>
    <r>
      <t xml:space="preserve">                   Tte.Coronel, P. N.</t>
    </r>
    <r>
      <rPr>
        <b/>
        <sz val="14"/>
        <rFont val="Times New Roman"/>
        <family val="1"/>
      </rPr>
      <t xml:space="preserve">                                                  </t>
    </r>
    <r>
      <rPr>
        <sz val="14"/>
        <rFont val="Times New Roman"/>
        <family val="1"/>
      </rPr>
      <t xml:space="preserve">   </t>
    </r>
  </si>
  <si>
    <t>Lineamientos para la Ejecución Presupuestaria 2025 del Gobierno General Nacional</t>
  </si>
  <si>
    <t>Informe de Evaluación Semestral de las Metas Físicas-Financieras</t>
  </si>
  <si>
    <r>
      <t xml:space="preserve">
Para el </t>
    </r>
    <r>
      <rPr>
        <b/>
        <i/>
        <sz val="11"/>
        <rFont val="Calibri"/>
        <family val="2"/>
        <scheme val="minor"/>
      </rPr>
      <t xml:space="preserve">2do. </t>
    </r>
    <r>
      <rPr>
        <i/>
        <sz val="11"/>
        <rFont val="Calibri"/>
        <family val="2"/>
        <scheme val="minor"/>
      </rPr>
      <t>Semestre</t>
    </r>
    <r>
      <rPr>
        <b/>
        <i/>
        <sz val="11"/>
        <rFont val="Calibri"/>
        <family val="2"/>
        <scheme val="minor"/>
      </rPr>
      <t xml:space="preserve"> </t>
    </r>
    <r>
      <rPr>
        <i/>
        <sz val="11"/>
        <rFont val="Calibri"/>
        <family val="2"/>
        <scheme val="minor"/>
      </rPr>
      <t xml:space="preserve">del año, programamos la meta de ofrecer </t>
    </r>
    <r>
      <rPr>
        <b/>
        <i/>
        <sz val="11"/>
        <rFont val="Calibri"/>
        <family val="2"/>
        <scheme val="minor"/>
      </rPr>
      <t>19,300</t>
    </r>
    <r>
      <rPr>
        <i/>
        <sz val="11"/>
        <rFont val="Calibri"/>
        <family val="2"/>
        <scheme val="minor"/>
      </rPr>
      <t xml:space="preserve"> servicios, y una programación Financiera de </t>
    </r>
    <r>
      <rPr>
        <b/>
        <i/>
        <sz val="11"/>
        <rFont val="Calibri"/>
        <family val="2"/>
        <scheme val="minor"/>
      </rPr>
      <t xml:space="preserve">RD$50,943,669.17, </t>
    </r>
    <r>
      <rPr>
        <i/>
        <sz val="11"/>
        <rFont val="Calibri"/>
        <family val="2"/>
        <scheme val="minor"/>
      </rPr>
      <t xml:space="preserve">necesario para lograr la meta. 
En base a la meta plateada programada para el 1er. Semestre del año fue ejecutado un total de </t>
    </r>
    <r>
      <rPr>
        <b/>
        <i/>
        <sz val="11"/>
        <rFont val="Calibri"/>
        <family val="2"/>
        <scheme val="minor"/>
      </rPr>
      <t>19,769</t>
    </r>
    <r>
      <rPr>
        <i/>
        <sz val="11"/>
        <rFont val="Calibri"/>
        <family val="2"/>
        <scheme val="minor"/>
      </rPr>
      <t xml:space="preserve"> servicios, logrando asi el </t>
    </r>
    <r>
      <rPr>
        <b/>
        <i/>
        <sz val="11"/>
        <rFont val="Calibri"/>
        <family val="2"/>
        <scheme val="minor"/>
      </rPr>
      <t>53%</t>
    </r>
    <r>
      <rPr>
        <i/>
        <sz val="11"/>
        <rFont val="Calibri"/>
        <family val="2"/>
        <scheme val="minor"/>
      </rPr>
      <t xml:space="preserve"> de las metas, con una ejecución financiera </t>
    </r>
    <r>
      <rPr>
        <b/>
        <i/>
        <sz val="11"/>
        <rFont val="Calibri"/>
        <family val="2"/>
        <scheme val="minor"/>
      </rPr>
      <t>RD$40,368,625.57.</t>
    </r>
    <r>
      <rPr>
        <i/>
        <sz val="11"/>
        <rFont val="Calibri"/>
        <family val="2"/>
        <scheme val="minor"/>
      </rPr>
      <t xml:space="preserve">
</t>
    </r>
    <r>
      <rPr>
        <b/>
        <i/>
        <sz val="11"/>
        <rFont val="Calibri"/>
        <family val="2"/>
        <scheme val="minor"/>
      </rPr>
      <t xml:space="preserve">Actividades Realizadas: </t>
    </r>
    <r>
      <rPr>
        <i/>
        <sz val="11"/>
        <rFont val="Calibri"/>
        <family val="2"/>
        <scheme val="minor"/>
      </rPr>
      <t xml:space="preserve">
• Implementar mecanismo de evaluación de las solicitudes de pensiones.
• Fortalecer la capacidad del Personal Humano.
• Mejorar el servicio de salud
• Fortalecer la planificación Institucional
</t>
    </r>
    <r>
      <rPr>
        <b/>
        <i/>
        <sz val="11"/>
        <rFont val="Calibri"/>
        <family val="2"/>
        <scheme val="minor"/>
      </rPr>
      <t xml:space="preserve">Resultados Obtenidos: </t>
    </r>
    <r>
      <rPr>
        <i/>
        <sz val="11"/>
        <rFont val="Calibri"/>
        <family val="2"/>
        <scheme val="minor"/>
      </rPr>
      <t xml:space="preserve">
Con las charlas impartidas a los miembros policiales de las Diferentes Direcciones Centrales y de Áreas, pudimos lograr Impactar a </t>
    </r>
    <r>
      <rPr>
        <b/>
        <i/>
        <sz val="11"/>
        <rFont val="Calibri"/>
        <family val="2"/>
        <scheme val="minor"/>
      </rPr>
      <t xml:space="preserve">(110) </t>
    </r>
    <r>
      <rPr>
        <i/>
        <sz val="11"/>
        <rFont val="Calibri"/>
        <family val="2"/>
        <scheme val="minor"/>
      </rPr>
      <t>policías entre las (</t>
    </r>
    <r>
      <rPr>
        <b/>
        <i/>
        <sz val="11"/>
        <rFont val="Calibri"/>
        <family val="2"/>
        <scheme val="minor"/>
      </rPr>
      <t xml:space="preserve">11) </t>
    </r>
    <r>
      <rPr>
        <i/>
        <sz val="11"/>
        <rFont val="Calibri"/>
        <family val="2"/>
        <scheme val="minor"/>
      </rPr>
      <t xml:space="preserve">Direcciones Policiales citadas, para llevar a cabo la información sobre los servicios y beneficios que otorga el Corepol y la Coopol y que cada uno de esos miembros sean multiplicadores de los mismos y así se haga extensiva la información.
</t>
    </r>
    <r>
      <rPr>
        <b/>
        <i/>
        <sz val="11"/>
        <rFont val="Calibri"/>
        <family val="2"/>
        <scheme val="minor"/>
      </rPr>
      <t>Logros Alcanzados:</t>
    </r>
    <r>
      <rPr>
        <i/>
        <sz val="11"/>
        <rFont val="Calibri"/>
        <family val="2"/>
        <scheme val="minor"/>
      </rPr>
      <t xml:space="preserve">
Con la Jornada Medica de Promoción y Prevención en Coordinación con la Reservas y el Seguro Nacional de Salud, (SeNaSa) y Sanidad Policial, pudimos lograr Impactar a </t>
    </r>
    <r>
      <rPr>
        <b/>
        <i/>
        <sz val="11"/>
        <rFont val="Calibri"/>
        <family val="2"/>
        <scheme val="minor"/>
      </rPr>
      <t>(198)</t>
    </r>
    <r>
      <rPr>
        <i/>
        <sz val="11"/>
        <rFont val="Calibri"/>
        <family val="2"/>
        <scheme val="minor"/>
      </rPr>
      <t xml:space="preserve"> miembros de policías activos y pensionados que participaron y accedieron a los servicios de consulta cardiovascular, tomas de muestra de Glicemia, Perfil Lipídico, y PSA. En ese mismo sentido se dio una charla sobre salud mental a los Miembros Pensionados y parte del personal activo.
Mediante el Ministro de Interior y Policía, Jesús Vásquez Martínez en coordinación con la Dirección General de Jubilaciones y Pensiones, aunado en el extraordinario compromiso del gobierno que encabeza el presidente Luis Abinader, con los familiares de los policías que han sido retirados en los últimos años, se  iniciaron los pagos por concepto de prestaciones laborales (Indemnización) de los policías retirados por la Dirección General de la Policía Nacional, correspondientes al periodo de junio 2016 hasta la fecha y actualmente se está pagando a los que fueron retirados en el año </t>
    </r>
    <r>
      <rPr>
        <b/>
        <i/>
        <sz val="11"/>
        <rFont val="Calibri"/>
        <family val="2"/>
        <scheme val="minor"/>
      </rPr>
      <t xml:space="preserve">2022 y 2023.
</t>
    </r>
    <r>
      <rPr>
        <i/>
        <sz val="11"/>
        <rFont val="Calibri"/>
        <family val="2"/>
        <scheme val="minor"/>
      </rPr>
      <t xml:space="preserve">
</t>
    </r>
  </si>
  <si>
    <r>
      <rPr>
        <b/>
        <sz val="14"/>
        <color theme="1"/>
        <rFont val="Times New Roman"/>
        <family val="1"/>
      </rPr>
      <t xml:space="preserve">                                          </t>
    </r>
    <r>
      <rPr>
        <b/>
        <sz val="12"/>
        <color theme="1"/>
        <rFont val="Times New Roman"/>
        <family val="1"/>
      </rPr>
      <t>Mayor, P.N.</t>
    </r>
    <r>
      <rPr>
        <sz val="14"/>
        <color theme="1"/>
        <rFont val="Times New Roman"/>
        <family val="1"/>
      </rPr>
      <t xml:space="preserve">       </t>
    </r>
  </si>
  <si>
    <t xml:space="preserve">                       Director Administrativo y Financiero                                                                                                                                                                        </t>
  </si>
  <si>
    <t xml:space="preserve">                                    Enc. Planificación y Desarrollo                                                                                                                                                                                                                          </t>
  </si>
  <si>
    <t>Este Comité de Retiro, P.N., en base a la programacion financiera para el 4to. Trimestre del año fue ejecutado un total de 78,897,523.46, obteniendo el 328.14%, cantidad superior a lo programado, con una desviacion de 228.97% en la ejecucion programada, a razon de que en el 4to. trimestre se realizo una modificacion presupuestaria de un dinero que recibimos mediante la Direccion General de la Policia Nacional, para ser utilizado en el Seguro Medico Maximo de los Pensionados y Jubilados de la Policia Nacional, con la finalidad de mejorarle la calidad de vida a los mismos y se aumento la compra de los medicamentos que se le sumisitran a ellos mismos.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</si>
</sst>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3" formatCode="_(* #,##0.00_);_(* \(#,##0.00\);_(* &quot;-&quot;??_);_(@_)"/>
    <numFmt numFmtId="164" formatCode="dd/mm/yyyy;@"/>
    <numFmt numFmtId="165" formatCode="[$-10409]#,##0;\-#,##0"/>
    <numFmt numFmtId="166" formatCode="[$-10409]0.00%"/>
  </numFmts>
  <fonts count="33" x14ac:knownFonts="1">
    <font>
      <sz val="11"/>
      <color theme="1"/>
      <name val="Calibri"/>
      <family val="2"/>
      <scheme val="minor"/>
    </font>
    <font>
      <sz val="11"/>
      <color theme="1"/>
      <name val="Calibri"/>
      <family val="2"/>
      <scheme val="minor"/>
    </font>
    <font>
      <b/>
      <sz val="11"/>
      <color theme="1"/>
      <name val="Calibri"/>
      <family val="2"/>
      <scheme val="minor"/>
    </font>
    <font>
      <b/>
      <sz val="16"/>
      <color rgb="FF000000"/>
      <name val="Calibri"/>
      <family val="2"/>
      <scheme val="minor"/>
    </font>
    <font>
      <b/>
      <sz val="12"/>
      <color rgb="FF000000"/>
      <name val="Calibri"/>
      <family val="2"/>
      <scheme val="minor"/>
    </font>
    <font>
      <b/>
      <sz val="9"/>
      <color rgb="FF000000"/>
      <name val="Calibri"/>
      <family val="2"/>
      <scheme val="minor"/>
    </font>
    <font>
      <sz val="9"/>
      <color rgb="FF000000"/>
      <name val="Calibri"/>
      <family val="2"/>
      <scheme val="minor"/>
    </font>
    <font>
      <b/>
      <sz val="12"/>
      <color theme="0"/>
      <name val="Calibri"/>
      <family val="2"/>
      <scheme val="minor"/>
    </font>
    <font>
      <b/>
      <sz val="12"/>
      <color theme="1"/>
      <name val="Calibri"/>
      <family val="2"/>
      <scheme val="minor"/>
    </font>
    <font>
      <b/>
      <sz val="11"/>
      <color rgb="FF000000"/>
      <name val="Calibri"/>
      <family val="2"/>
      <scheme val="minor"/>
    </font>
    <font>
      <sz val="10"/>
      <color theme="1"/>
      <name val="Calibri"/>
      <family val="2"/>
      <scheme val="minor"/>
    </font>
    <font>
      <sz val="11"/>
      <name val="Calibri"/>
      <family val="2"/>
    </font>
    <font>
      <sz val="12"/>
      <color rgb="FF000000"/>
      <name val="Century Gothic"/>
      <family val="2"/>
    </font>
    <font>
      <b/>
      <sz val="11"/>
      <name val="Calibri"/>
      <family val="2"/>
    </font>
    <font>
      <b/>
      <sz val="11"/>
      <color theme="0"/>
      <name val="Century Gothic"/>
      <family val="2"/>
    </font>
    <font>
      <b/>
      <sz val="10"/>
      <name val="Calibri"/>
      <family val="2"/>
    </font>
    <font>
      <i/>
      <sz val="10"/>
      <color theme="1"/>
      <name val="Calibri"/>
      <family val="2"/>
      <scheme val="minor"/>
    </font>
    <font>
      <i/>
      <sz val="11"/>
      <color theme="1"/>
      <name val="Calibri"/>
      <family val="2"/>
      <scheme val="minor"/>
    </font>
    <font>
      <sz val="8"/>
      <name val="Calibri"/>
      <family val="2"/>
      <scheme val="minor"/>
    </font>
    <font>
      <sz val="12"/>
      <color theme="1"/>
      <name val="Calibri"/>
      <family val="2"/>
      <scheme val="minor"/>
    </font>
    <font>
      <b/>
      <sz val="14"/>
      <color theme="1"/>
      <name val="Times New Roman"/>
      <family val="1"/>
    </font>
    <font>
      <b/>
      <sz val="12"/>
      <color theme="1"/>
      <name val="Times New Roman"/>
      <family val="1"/>
    </font>
    <font>
      <sz val="14"/>
      <color theme="1"/>
      <name val="Times New Roman"/>
      <family val="1"/>
    </font>
    <font>
      <sz val="12"/>
      <color theme="1"/>
      <name val="Times New Roman"/>
      <family val="1"/>
    </font>
    <font>
      <sz val="11"/>
      <name val="Calibri"/>
      <family val="2"/>
      <scheme val="minor"/>
    </font>
    <font>
      <b/>
      <sz val="12"/>
      <name val="Calibri"/>
      <family val="2"/>
      <scheme val="minor"/>
    </font>
    <font>
      <i/>
      <sz val="11"/>
      <name val="Calibri"/>
      <family val="2"/>
      <scheme val="minor"/>
    </font>
    <font>
      <b/>
      <i/>
      <sz val="11"/>
      <name val="Calibri"/>
      <family val="2"/>
      <scheme val="minor"/>
    </font>
    <font>
      <b/>
      <sz val="12"/>
      <color theme="1"/>
      <name val="Arial"/>
      <family val="2"/>
    </font>
    <font>
      <b/>
      <sz val="12"/>
      <name val="Arial"/>
      <family val="2"/>
    </font>
    <font>
      <b/>
      <sz val="12"/>
      <name val="Times New Roman"/>
      <family val="1"/>
    </font>
    <font>
      <b/>
      <sz val="14"/>
      <name val="Times New Roman"/>
      <family val="1"/>
    </font>
    <font>
      <sz val="14"/>
      <name val="Times New Roman"/>
      <family val="1"/>
    </font>
  </fonts>
  <fills count="9">
    <fill>
      <patternFill patternType="none"/>
    </fill>
    <fill>
      <patternFill patternType="gray125"/>
    </fill>
    <fill>
      <patternFill patternType="solid">
        <fgColor rgb="FFDCE6F1"/>
        <bgColor indexed="64"/>
      </patternFill>
    </fill>
    <fill>
      <patternFill patternType="solid">
        <fgColor theme="0" tint="-0.499984740745262"/>
        <bgColor indexed="64"/>
      </patternFill>
    </fill>
    <fill>
      <patternFill patternType="solid">
        <fgColor rgb="FF00206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0" tint="-0.14999847407452621"/>
        <bgColor rgb="FFF5F5F5"/>
      </patternFill>
    </fill>
    <fill>
      <patternFill patternType="solid">
        <fgColor theme="0"/>
        <bgColor indexed="64"/>
      </patternFill>
    </fill>
  </fills>
  <borders count="34">
    <border>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rgb="FFFFFFFF"/>
      </bottom>
      <diagonal/>
    </border>
    <border>
      <left style="medium">
        <color indexed="64"/>
      </left>
      <right style="medium">
        <color indexed="64"/>
      </right>
      <top style="medium">
        <color indexed="64"/>
      </top>
      <bottom style="medium">
        <color rgb="FFFFFFFF"/>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rgb="FFFFFFFF"/>
      </top>
      <bottom style="medium">
        <color indexed="64"/>
      </bottom>
      <diagonal/>
    </border>
    <border>
      <left style="medium">
        <color indexed="64"/>
      </left>
      <right style="medium">
        <color indexed="64"/>
      </right>
      <top style="medium">
        <color rgb="FFFFFFFF"/>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indexed="64"/>
      </right>
      <top style="thin">
        <color theme="0" tint="-0.34998626667073579"/>
      </top>
      <bottom style="thin">
        <color theme="0" tint="-0.34998626667073579"/>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style="thin">
        <color theme="0" tint="-0.34998626667073579"/>
      </left>
      <right style="thin">
        <color theme="0" tint="-0.34998626667073579"/>
      </right>
      <top/>
      <bottom/>
      <diagonal/>
    </border>
    <border>
      <left/>
      <right style="thin">
        <color theme="0" tint="-0.34998626667073579"/>
      </right>
      <top/>
      <bottom/>
      <diagonal/>
    </border>
    <border>
      <left style="thin">
        <color theme="0" tint="-0.34998626667073579"/>
      </left>
      <right/>
      <top/>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97">
    <xf numFmtId="0" fontId="0" fillId="0" borderId="0" xfId="0"/>
    <xf numFmtId="0" fontId="0" fillId="0" borderId="0" xfId="0" applyProtection="1">
      <protection locked="0"/>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9" fillId="0" borderId="17" xfId="0" applyFont="1" applyBorder="1" applyAlignment="1">
      <alignment vertical="center"/>
    </xf>
    <xf numFmtId="0" fontId="11" fillId="0" borderId="0" xfId="0" applyFont="1" applyProtection="1">
      <protection locked="0"/>
    </xf>
    <xf numFmtId="0" fontId="10" fillId="6" borderId="19" xfId="0" applyFont="1" applyFill="1" applyBorder="1" applyAlignment="1">
      <alignment horizontal="center" vertical="center"/>
    </xf>
    <xf numFmtId="0" fontId="9" fillId="0" borderId="17" xfId="0" applyFont="1" applyBorder="1" applyAlignment="1">
      <alignment vertical="center" wrapText="1"/>
    </xf>
    <xf numFmtId="0" fontId="3" fillId="8" borderId="1" xfId="0" applyFont="1" applyFill="1" applyBorder="1" applyAlignment="1">
      <alignment vertical="top" wrapText="1"/>
    </xf>
    <xf numFmtId="0" fontId="3" fillId="8" borderId="5" xfId="0" applyFont="1" applyFill="1" applyBorder="1" applyAlignment="1">
      <alignment vertical="top" wrapText="1"/>
    </xf>
    <xf numFmtId="0" fontId="3" fillId="8" borderId="9" xfId="0" applyFont="1" applyFill="1" applyBorder="1" applyAlignment="1">
      <alignment vertical="top" wrapText="1"/>
    </xf>
    <xf numFmtId="0" fontId="2" fillId="0" borderId="17" xfId="0" applyFont="1" applyBorder="1"/>
    <xf numFmtId="0" fontId="10" fillId="6" borderId="19" xfId="0" applyFont="1" applyFill="1" applyBorder="1" applyAlignment="1">
      <alignment horizontal="center" vertical="center" wrapText="1"/>
    </xf>
    <xf numFmtId="0" fontId="17" fillId="0" borderId="0" xfId="0" applyFont="1" applyAlignment="1" applyProtection="1">
      <alignment horizontal="left" vertical="center" wrapText="1"/>
      <protection locked="0"/>
    </xf>
    <xf numFmtId="164" fontId="6" fillId="0" borderId="12" xfId="0" applyNumberFormat="1" applyFont="1" applyBorder="1" applyAlignment="1">
      <alignment horizontal="center" vertical="center" wrapText="1"/>
    </xf>
    <xf numFmtId="0" fontId="6" fillId="0" borderId="13" xfId="0" applyFont="1" applyBorder="1" applyAlignment="1">
      <alignment horizontal="center" vertical="center" wrapText="1"/>
    </xf>
    <xf numFmtId="0" fontId="10" fillId="6" borderId="19" xfId="0" applyFont="1" applyFill="1" applyBorder="1" applyAlignment="1" applyProtection="1">
      <alignment horizontal="center" vertical="center" wrapText="1"/>
      <protection locked="0"/>
    </xf>
    <xf numFmtId="165" fontId="11" fillId="0" borderId="22" xfId="0" applyNumberFormat="1" applyFont="1" applyBorder="1" applyAlignment="1" applyProtection="1">
      <alignment horizontal="center" vertical="center" wrapText="1"/>
      <protection locked="0"/>
    </xf>
    <xf numFmtId="0" fontId="20" fillId="0" borderId="0" xfId="0" applyFont="1"/>
    <xf numFmtId="0" fontId="21" fillId="0" borderId="0" xfId="0" applyFont="1"/>
    <xf numFmtId="0" fontId="23" fillId="0" borderId="0" xfId="0" applyFont="1" applyAlignment="1">
      <alignment vertical="center"/>
    </xf>
    <xf numFmtId="0" fontId="11" fillId="0" borderId="22" xfId="0" applyFont="1" applyBorder="1" applyAlignment="1" applyProtection="1">
      <alignment vertical="top" wrapText="1"/>
      <protection locked="0"/>
    </xf>
    <xf numFmtId="0" fontId="24" fillId="0" borderId="17" xfId="0" applyFont="1" applyBorder="1"/>
    <xf numFmtId="0" fontId="24" fillId="0" borderId="0" xfId="0" applyFont="1"/>
    <xf numFmtId="0" fontId="15" fillId="7" borderId="32" xfId="0" applyFont="1" applyFill="1" applyBorder="1" applyAlignment="1">
      <alignment horizontal="center" vertical="center" wrapText="1" readingOrder="1"/>
    </xf>
    <xf numFmtId="0" fontId="15" fillId="7" borderId="31" xfId="0" applyFont="1" applyFill="1" applyBorder="1" applyAlignment="1">
      <alignment horizontal="center" vertical="center" wrapText="1" readingOrder="1"/>
    </xf>
    <xf numFmtId="0" fontId="15" fillId="7" borderId="33" xfId="0" applyFont="1" applyFill="1" applyBorder="1" applyAlignment="1">
      <alignment horizontal="center" vertical="center" wrapText="1" readingOrder="1"/>
    </xf>
    <xf numFmtId="0" fontId="24" fillId="0" borderId="22" xfId="0" applyFont="1" applyBorder="1" applyAlignment="1">
      <alignment vertical="center" wrapText="1"/>
    </xf>
    <xf numFmtId="3" fontId="24" fillId="0" borderId="22" xfId="0" applyNumberFormat="1" applyFont="1" applyBorder="1" applyAlignment="1">
      <alignment horizontal="center" vertical="center" wrapText="1"/>
    </xf>
    <xf numFmtId="4" fontId="24" fillId="0" borderId="22" xfId="0" applyNumberFormat="1" applyFont="1" applyBorder="1" applyAlignment="1">
      <alignment horizontal="center" vertical="center" wrapText="1"/>
    </xf>
    <xf numFmtId="4" fontId="24" fillId="0" borderId="22" xfId="0" applyNumberFormat="1" applyFont="1" applyBorder="1" applyAlignment="1">
      <alignment horizontal="center" vertical="center"/>
    </xf>
    <xf numFmtId="0" fontId="21" fillId="0" borderId="0" xfId="0" applyFont="1" applyAlignment="1">
      <alignment horizontal="center"/>
    </xf>
    <xf numFmtId="0" fontId="11" fillId="0" borderId="0" xfId="0" applyFont="1" applyAlignment="1" applyProtection="1">
      <alignment horizontal="center"/>
      <protection locked="0"/>
    </xf>
    <xf numFmtId="166" fontId="11" fillId="0" borderId="22" xfId="0" applyNumberFormat="1" applyFont="1" applyBorder="1" applyAlignment="1" applyProtection="1">
      <alignment horizontal="center" vertical="center" wrapText="1" readingOrder="1"/>
      <protection locked="0"/>
    </xf>
    <xf numFmtId="0" fontId="28" fillId="0" borderId="0" xfId="0" applyFont="1"/>
    <xf numFmtId="0" fontId="9" fillId="0" borderId="22" xfId="0" applyFont="1" applyBorder="1" applyAlignment="1" applyProtection="1">
      <alignment vertical="center" wrapText="1"/>
      <protection locked="0"/>
    </xf>
    <xf numFmtId="43" fontId="0" fillId="0" borderId="0" xfId="1" applyFont="1"/>
    <xf numFmtId="10" fontId="11" fillId="0" borderId="22" xfId="0" applyNumberFormat="1" applyFont="1" applyBorder="1" applyAlignment="1" applyProtection="1">
      <alignment horizontal="center" vertical="center" wrapText="1" readingOrder="1"/>
      <protection locked="0"/>
    </xf>
    <xf numFmtId="0" fontId="30" fillId="0" borderId="0" xfId="0" applyFont="1" applyAlignment="1">
      <alignment horizontal="center"/>
    </xf>
    <xf numFmtId="0" fontId="29" fillId="0" borderId="0" xfId="0" applyFont="1" applyAlignment="1">
      <alignment horizontal="center" wrapText="1"/>
    </xf>
    <xf numFmtId="0" fontId="0" fillId="6" borderId="22" xfId="0" applyFill="1" applyBorder="1" applyAlignment="1">
      <alignment horizontal="left" vertical="center" wrapText="1"/>
    </xf>
    <xf numFmtId="0" fontId="0" fillId="3" borderId="17" xfId="0" applyFill="1" applyBorder="1" applyAlignment="1">
      <alignment horizontal="center"/>
    </xf>
    <xf numFmtId="0" fontId="0" fillId="3" borderId="0" xfId="0" applyFill="1" applyAlignment="1">
      <alignment horizontal="center"/>
    </xf>
    <xf numFmtId="0" fontId="0" fillId="3" borderId="18" xfId="0" applyFill="1" applyBorder="1" applyAlignment="1">
      <alignment horizontal="center"/>
    </xf>
    <xf numFmtId="0" fontId="7" fillId="4" borderId="17" xfId="0" applyFont="1" applyFill="1" applyBorder="1" applyAlignment="1">
      <alignment horizontal="left" vertical="center"/>
    </xf>
    <xf numFmtId="0" fontId="7" fillId="4" borderId="0" xfId="0" applyFont="1" applyFill="1" applyAlignment="1">
      <alignment horizontal="left" vertical="center"/>
    </xf>
    <xf numFmtId="0" fontId="7" fillId="4" borderId="18" xfId="0" applyFont="1" applyFill="1" applyBorder="1" applyAlignment="1">
      <alignment horizontal="left" vertical="center"/>
    </xf>
    <xf numFmtId="0" fontId="8" fillId="5" borderId="17" xfId="0" applyFont="1" applyFill="1" applyBorder="1" applyAlignment="1">
      <alignment horizontal="left" vertical="center"/>
    </xf>
    <xf numFmtId="0" fontId="8" fillId="5" borderId="0" xfId="0" applyFont="1" applyFill="1" applyAlignment="1">
      <alignment horizontal="left" vertical="center"/>
    </xf>
    <xf numFmtId="0" fontId="8" fillId="5" borderId="18" xfId="0" applyFont="1" applyFill="1" applyBorder="1" applyAlignment="1">
      <alignment horizontal="left" vertical="center"/>
    </xf>
    <xf numFmtId="0" fontId="19" fillId="6" borderId="22" xfId="0" applyFont="1" applyFill="1" applyBorder="1" applyAlignment="1">
      <alignment horizontal="left" vertical="center" wrapText="1"/>
    </xf>
    <xf numFmtId="0" fontId="17" fillId="0" borderId="0" xfId="0" applyFont="1" applyAlignment="1" applyProtection="1">
      <alignment horizontal="left" vertical="center" wrapText="1"/>
      <protection locked="0"/>
    </xf>
    <xf numFmtId="0" fontId="17" fillId="0" borderId="18" xfId="0" applyFont="1" applyBorder="1" applyAlignment="1" applyProtection="1">
      <alignment horizontal="left" vertical="center" wrapText="1"/>
      <protection locked="0"/>
    </xf>
    <xf numFmtId="0" fontId="13" fillId="6" borderId="23" xfId="0" applyFont="1" applyFill="1" applyBorder="1" applyAlignment="1">
      <alignment horizontal="center" vertical="center" wrapText="1" readingOrder="1"/>
    </xf>
    <xf numFmtId="0" fontId="13" fillId="6" borderId="24" xfId="0" applyFont="1" applyFill="1" applyBorder="1" applyAlignment="1">
      <alignment horizontal="center" vertical="center" wrapText="1" readingOrder="1"/>
    </xf>
    <xf numFmtId="0" fontId="13" fillId="6" borderId="25" xfId="0" applyFont="1" applyFill="1" applyBorder="1" applyAlignment="1">
      <alignment horizontal="center" vertical="center" wrapText="1" readingOrder="1"/>
    </xf>
    <xf numFmtId="0" fontId="13" fillId="6" borderId="26" xfId="0" applyFont="1" applyFill="1" applyBorder="1" applyAlignment="1">
      <alignment horizontal="center" vertical="center" wrapText="1" readingOrder="1"/>
    </xf>
    <xf numFmtId="0" fontId="13" fillId="6" borderId="30" xfId="0" applyFont="1" applyFill="1" applyBorder="1" applyAlignment="1">
      <alignment horizontal="center" vertical="center" wrapText="1" readingOrder="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2" borderId="5"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6" xfId="0" applyFont="1" applyFill="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0" fillId="0" borderId="14" xfId="0" applyBorder="1" applyAlignment="1">
      <alignment horizontal="center"/>
    </xf>
    <xf numFmtId="0" fontId="0" fillId="0" borderId="15" xfId="0" applyBorder="1" applyAlignment="1">
      <alignment horizontal="center"/>
    </xf>
    <xf numFmtId="0" fontId="0" fillId="0" borderId="0" xfId="0" applyAlignment="1">
      <alignment horizontal="center"/>
    </xf>
    <xf numFmtId="0" fontId="0" fillId="0" borderId="16" xfId="0" applyBorder="1" applyAlignment="1">
      <alignment horizontal="center"/>
    </xf>
    <xf numFmtId="49" fontId="16" fillId="0" borderId="19" xfId="0" quotePrefix="1" applyNumberFormat="1" applyFont="1" applyBorder="1" applyAlignment="1" applyProtection="1">
      <alignment horizontal="left" vertical="center" wrapText="1"/>
      <protection locked="0"/>
    </xf>
    <xf numFmtId="49" fontId="16" fillId="0" borderId="20" xfId="0" quotePrefix="1" applyNumberFormat="1" applyFont="1" applyBorder="1" applyAlignment="1" applyProtection="1">
      <alignment horizontal="left" vertical="center" wrapText="1"/>
      <protection locked="0"/>
    </xf>
    <xf numFmtId="49" fontId="16" fillId="0" borderId="21" xfId="0" quotePrefix="1" applyNumberFormat="1" applyFont="1" applyBorder="1" applyAlignment="1" applyProtection="1">
      <alignment horizontal="left" vertical="center" wrapText="1"/>
      <protection locked="0"/>
    </xf>
    <xf numFmtId="0" fontId="17" fillId="0" borderId="0" xfId="0" applyFont="1" applyAlignment="1" applyProtection="1">
      <alignment horizontal="left" vertical="center"/>
      <protection locked="0"/>
    </xf>
    <xf numFmtId="0" fontId="17" fillId="0" borderId="18" xfId="0" applyFont="1" applyBorder="1" applyAlignment="1" applyProtection="1">
      <alignment horizontal="left" vertical="center"/>
      <protection locked="0"/>
    </xf>
    <xf numFmtId="0" fontId="13" fillId="7" borderId="28" xfId="0" applyFont="1" applyFill="1" applyBorder="1" applyAlignment="1">
      <alignment horizontal="center" vertical="center" wrapText="1" readingOrder="1"/>
    </xf>
    <xf numFmtId="0" fontId="11" fillId="6" borderId="28" xfId="0" applyFont="1" applyFill="1" applyBorder="1" applyAlignment="1">
      <alignment vertical="top" wrapText="1"/>
    </xf>
    <xf numFmtId="0" fontId="11" fillId="6" borderId="29" xfId="0" applyFont="1" applyFill="1" applyBorder="1" applyAlignment="1">
      <alignment vertical="top" wrapText="1"/>
    </xf>
    <xf numFmtId="39" fontId="11" fillId="0" borderId="25" xfId="1" applyNumberFormat="1" applyFont="1" applyFill="1" applyBorder="1" applyAlignment="1" applyProtection="1">
      <alignment horizontal="center" vertical="center" wrapText="1" readingOrder="1"/>
      <protection locked="0"/>
    </xf>
    <xf numFmtId="39" fontId="11" fillId="0" borderId="30" xfId="1" applyNumberFormat="1" applyFont="1" applyFill="1" applyBorder="1" applyAlignment="1" applyProtection="1">
      <alignment horizontal="center" vertical="center" wrapText="1" readingOrder="1"/>
      <protection locked="0"/>
    </xf>
    <xf numFmtId="39" fontId="11" fillId="0" borderId="24" xfId="1" applyNumberFormat="1" applyFont="1" applyFill="1" applyBorder="1" applyAlignment="1" applyProtection="1">
      <alignment horizontal="center" vertical="center" wrapText="1" readingOrder="1"/>
      <protection locked="0"/>
    </xf>
    <xf numFmtId="0" fontId="8" fillId="5" borderId="17" xfId="0" applyFont="1" applyFill="1" applyBorder="1" applyAlignment="1">
      <alignment horizontal="left" vertical="center" wrapText="1"/>
    </xf>
    <xf numFmtId="0" fontId="8" fillId="5" borderId="0" xfId="0" applyFont="1" applyFill="1" applyAlignment="1">
      <alignment horizontal="left" vertical="center" wrapText="1"/>
    </xf>
    <xf numFmtId="0" fontId="8" fillId="5" borderId="18" xfId="0" applyFont="1" applyFill="1" applyBorder="1" applyAlignment="1">
      <alignment horizontal="left" vertical="center" wrapText="1"/>
    </xf>
    <xf numFmtId="0" fontId="17" fillId="0" borderId="22" xfId="0" applyFont="1" applyBorder="1" applyAlignment="1" applyProtection="1">
      <alignment horizontal="left" vertical="center" wrapText="1"/>
      <protection locked="0"/>
    </xf>
    <xf numFmtId="0" fontId="26" fillId="0" borderId="22" xfId="0" applyFont="1" applyBorder="1" applyAlignment="1" applyProtection="1">
      <alignment horizontal="left" vertical="top" wrapText="1"/>
      <protection locked="0"/>
    </xf>
    <xf numFmtId="0" fontId="24" fillId="0" borderId="0" xfId="0" applyFont="1" applyAlignment="1" applyProtection="1">
      <alignment horizontal="left" vertical="center" wrapText="1"/>
      <protection locked="0"/>
    </xf>
    <xf numFmtId="0" fontId="27" fillId="0" borderId="0" xfId="0" applyFont="1" applyAlignment="1" applyProtection="1">
      <alignment horizontal="left" vertical="center" wrapText="1"/>
      <protection locked="0"/>
    </xf>
    <xf numFmtId="0" fontId="27" fillId="0" borderId="18" xfId="0" applyFont="1" applyBorder="1" applyAlignment="1" applyProtection="1">
      <alignment horizontal="left" vertical="center" wrapText="1"/>
      <protection locked="0"/>
    </xf>
    <xf numFmtId="39" fontId="11" fillId="0" borderId="27" xfId="1" applyNumberFormat="1" applyFont="1" applyFill="1" applyBorder="1" applyAlignment="1" applyProtection="1">
      <alignment horizontal="center" vertical="center" wrapText="1" readingOrder="1"/>
      <protection locked="0"/>
    </xf>
    <xf numFmtId="39" fontId="11" fillId="0" borderId="28" xfId="1" applyNumberFormat="1" applyFont="1" applyFill="1" applyBorder="1" applyAlignment="1" applyProtection="1">
      <alignment horizontal="center" vertical="center" wrapText="1" readingOrder="1"/>
      <protection locked="0"/>
    </xf>
    <xf numFmtId="10" fontId="11" fillId="0" borderId="28" xfId="2" applyNumberFormat="1" applyFont="1" applyFill="1" applyBorder="1" applyAlignment="1" applyProtection="1">
      <alignment horizontal="center" vertical="center" wrapText="1" readingOrder="1"/>
    </xf>
    <xf numFmtId="10" fontId="11" fillId="0" borderId="29" xfId="2" applyNumberFormat="1" applyFont="1" applyFill="1" applyBorder="1" applyAlignment="1" applyProtection="1">
      <alignment horizontal="center" vertical="center" wrapText="1" readingOrder="1"/>
    </xf>
    <xf numFmtId="0" fontId="25" fillId="5" borderId="17" xfId="0" applyFont="1" applyFill="1" applyBorder="1" applyAlignment="1">
      <alignment horizontal="left" vertical="center"/>
    </xf>
    <xf numFmtId="0" fontId="25" fillId="5" borderId="0" xfId="0" applyFont="1" applyFill="1" applyAlignment="1">
      <alignment horizontal="left" vertical="center"/>
    </xf>
    <xf numFmtId="0" fontId="25" fillId="5" borderId="18" xfId="0" applyFont="1" applyFill="1" applyBorder="1" applyAlignment="1">
      <alignment horizontal="left" vertical="center"/>
    </xf>
  </cellXfs>
  <cellStyles count="3">
    <cellStyle name="Millares" xfId="1" builtinId="3"/>
    <cellStyle name="Normal" xfId="0" builtinId="0"/>
    <cellStyle name="Porcentaje" xfId="2" builtinId="5"/>
  </cellStyles>
  <dxfs count="14">
    <dxf>
      <font>
        <b val="0"/>
        <i val="0"/>
        <strike val="0"/>
        <condense val="0"/>
        <extend val="0"/>
        <outline val="0"/>
        <shadow val="0"/>
        <u val="none"/>
        <vertAlign val="baseline"/>
        <sz val="9"/>
        <color auto="1"/>
        <name val="Calibri"/>
        <scheme val="none"/>
      </font>
      <numFmt numFmtId="166"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3" formatCode="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7"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7" formatCode="[$-10409]#,##0.00;\-#,##0.0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7" formatCode="[$-10409]#,##0.00;\-#,##0.0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7"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right style="thin">
          <color theme="0" tint="-0.34998626667073579"/>
        </right>
        <top style="thin">
          <color theme="0" tint="-0.34998626667073579"/>
        </top>
        <bottom style="thin">
          <color theme="0" tint="-0.34998626667073579"/>
        </bottom>
        <vertical/>
        <horizontal/>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s>
  <tableStyles count="1" defaultTableStyle="TableStyleMedium2" defaultPivotStyle="PivotStyleLight16">
    <tableStyle name="Estilo de tabla 1" pivot="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194311</xdr:colOff>
      <xdr:row>0</xdr:row>
      <xdr:rowOff>0</xdr:rowOff>
    </xdr:from>
    <xdr:ext cx="1322070" cy="781471"/>
    <xdr:pic>
      <xdr:nvPicPr>
        <xdr:cNvPr id="3" name="Imagen 2">
          <a:extLst>
            <a:ext uri="{FF2B5EF4-FFF2-40B4-BE49-F238E27FC236}">
              <a16:creationId xmlns:a16="http://schemas.microsoft.com/office/drawing/2014/main" id="{C98A8C8D-83DC-49CF-993B-AE19E4BF8865}"/>
            </a:ext>
          </a:extLst>
        </xdr:cNvPr>
        <xdr:cNvPicPr>
          <a:picLocks noChangeAspect="1"/>
        </xdr:cNvPicPr>
      </xdr:nvPicPr>
      <xdr:blipFill>
        <a:blip xmlns:r="http://schemas.openxmlformats.org/officeDocument/2006/relationships" r:embed="rId1"/>
        <a:stretch>
          <a:fillRect/>
        </a:stretch>
      </xdr:blipFill>
      <xdr:spPr>
        <a:xfrm>
          <a:off x="194311" y="0"/>
          <a:ext cx="1322070" cy="781471"/>
        </a:xfrm>
        <a:prstGeom prst="rect">
          <a:avLst/>
        </a:prstGeom>
      </xdr:spPr>
    </xdr:pic>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A28:J29" totalsRowShown="0" headerRowDxfId="13" dataDxfId="11" headerRowBorderDxfId="12" tableBorderDxfId="10" totalsRowBorderDxfId="9">
  <tableColumns count="10">
    <tableColumn id="1" xr3:uid="{00000000-0010-0000-0000-000001000000}" name="Producto" dataDxfId="8"/>
    <tableColumn id="2" xr3:uid="{00000000-0010-0000-0000-000002000000}" name="Indicador"/>
    <tableColumn id="3" xr3:uid="{00000000-0010-0000-0000-000003000000}" name="Física_x000a_(A)" dataDxfId="7"/>
    <tableColumn id="4" xr3:uid="{00000000-0010-0000-0000-000004000000}" name="Financiera_x000a_(B)" dataDxfId="6"/>
    <tableColumn id="9" xr3:uid="{00000000-0010-0000-0000-000009000000}" name="Física_x000a_(C)" dataDxfId="5"/>
    <tableColumn id="10" xr3:uid="{00000000-0010-0000-0000-00000A000000}" name="Financiera_x000a_(D)" dataDxfId="4"/>
    <tableColumn id="5" xr3:uid="{00000000-0010-0000-0000-000005000000}" name="Física _x000a_(E)" dataDxfId="3"/>
    <tableColumn id="6" xr3:uid="{00000000-0010-0000-0000-000006000000}" name="Financiera _x000a_ (F)" dataDxfId="2"/>
    <tableColumn id="7" xr3:uid="{00000000-0010-0000-0000-000007000000}" name="Física _x000a_(%)_x000a_ G=E/C" dataDxfId="1">
      <calculatedColumnFormula>Tabla1[[#This Row],[Física 
(E)]]/Tabla1[[#This Row],[Física
(C)]]</calculatedColumnFormula>
    </tableColumn>
    <tableColumn id="8" xr3:uid="{00000000-0010-0000-0000-000008000000}" name="Financiero _x000a_(%) _x000a_H=F/D" dataDxfId="0">
      <calculatedColumnFormula>Tabla1[[#This Row],[Financiera 
 (F)]]/Tabla1[[#This Row],[Financiera
(D)]]</calculatedColumnFormula>
    </tableColumn>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7"/>
  <sheetViews>
    <sheetView tabSelected="1" zoomScaleNormal="100" workbookViewId="0">
      <selection activeCell="M11" sqref="M11"/>
    </sheetView>
  </sheetViews>
  <sheetFormatPr baseColWidth="10" defaultRowHeight="15" x14ac:dyDescent="0.25"/>
  <cols>
    <col min="1" max="1" width="26.140625" style="5" customWidth="1"/>
    <col min="2" max="2" width="13.85546875" style="5" customWidth="1"/>
    <col min="3" max="3" width="11" style="5" customWidth="1"/>
    <col min="4" max="4" width="14.85546875" style="5" customWidth="1"/>
    <col min="5" max="5" width="8.5703125" style="5" customWidth="1"/>
    <col min="6" max="6" width="15.28515625" style="5" customWidth="1"/>
    <col min="7" max="7" width="11.42578125" style="5" customWidth="1"/>
    <col min="8" max="8" width="17.140625" style="5" customWidth="1"/>
    <col min="9" max="9" width="17" style="5" customWidth="1"/>
    <col min="10" max="10" width="11.85546875" style="5" customWidth="1"/>
    <col min="11" max="11" width="11.42578125" style="5"/>
    <col min="14" max="14" width="15.140625" bestFit="1" customWidth="1"/>
  </cols>
  <sheetData>
    <row r="1" spans="1:11" ht="21.75" thickBot="1" x14ac:dyDescent="0.3">
      <c r="A1" s="8"/>
      <c r="B1" s="58" t="s">
        <v>71</v>
      </c>
      <c r="C1" s="59"/>
      <c r="D1" s="59"/>
      <c r="E1" s="59"/>
      <c r="F1" s="59"/>
      <c r="G1" s="59"/>
      <c r="H1" s="59"/>
      <c r="I1" s="59"/>
      <c r="J1" s="60"/>
      <c r="K1" s="1"/>
    </row>
    <row r="2" spans="1:11" ht="21.75" thickBot="1" x14ac:dyDescent="0.3">
      <c r="A2" s="9"/>
      <c r="B2" s="61" t="s">
        <v>0</v>
      </c>
      <c r="C2" s="62"/>
      <c r="D2" s="61" t="s">
        <v>1</v>
      </c>
      <c r="E2" s="62"/>
      <c r="F2" s="62"/>
      <c r="G2" s="62"/>
      <c r="H2" s="63"/>
      <c r="I2" s="2" t="s">
        <v>2</v>
      </c>
      <c r="J2" s="3" t="s">
        <v>3</v>
      </c>
      <c r="K2" s="1"/>
    </row>
    <row r="3" spans="1:11" ht="21.75" customHeight="1" thickBot="1" x14ac:dyDescent="0.3">
      <c r="A3" s="10"/>
      <c r="B3" s="64" t="s">
        <v>4</v>
      </c>
      <c r="C3" s="65"/>
      <c r="D3" s="64" t="s">
        <v>70</v>
      </c>
      <c r="E3" s="65"/>
      <c r="F3" s="65"/>
      <c r="G3" s="65"/>
      <c r="H3" s="66"/>
      <c r="I3" s="14"/>
      <c r="J3" s="15"/>
      <c r="K3" s="1"/>
    </row>
    <row r="4" spans="1:11" x14ac:dyDescent="0.25">
      <c r="A4" s="67"/>
      <c r="B4" s="68"/>
      <c r="C4" s="68"/>
      <c r="D4" s="69"/>
      <c r="E4" s="69"/>
      <c r="F4" s="69"/>
      <c r="G4" s="69"/>
      <c r="H4" s="69"/>
      <c r="I4" s="68"/>
      <c r="J4" s="70"/>
      <c r="K4" s="1"/>
    </row>
    <row r="5" spans="1:11" ht="3" customHeight="1" x14ac:dyDescent="0.25">
      <c r="A5" s="41"/>
      <c r="B5" s="42"/>
      <c r="C5" s="42"/>
      <c r="D5" s="42"/>
      <c r="E5" s="42"/>
      <c r="F5" s="42"/>
      <c r="G5" s="42"/>
      <c r="H5" s="42"/>
      <c r="I5" s="42"/>
      <c r="J5" s="43"/>
      <c r="K5" s="1"/>
    </row>
    <row r="6" spans="1:11" ht="15.75" x14ac:dyDescent="0.25">
      <c r="A6" s="44" t="s">
        <v>5</v>
      </c>
      <c r="B6" s="45"/>
      <c r="C6" s="45"/>
      <c r="D6" s="45"/>
      <c r="E6" s="45"/>
      <c r="F6" s="45"/>
      <c r="G6" s="45"/>
      <c r="H6" s="45"/>
      <c r="I6" s="45"/>
      <c r="J6" s="46"/>
      <c r="K6" s="1"/>
    </row>
    <row r="7" spans="1:11" ht="15.75" x14ac:dyDescent="0.25">
      <c r="A7" s="47" t="s">
        <v>6</v>
      </c>
      <c r="B7" s="48"/>
      <c r="C7" s="48"/>
      <c r="D7" s="48"/>
      <c r="E7" s="48"/>
      <c r="F7" s="48"/>
      <c r="G7" s="48"/>
      <c r="H7" s="48"/>
      <c r="I7" s="48"/>
      <c r="J7" s="49"/>
      <c r="K7" s="1"/>
    </row>
    <row r="8" spans="1:11" x14ac:dyDescent="0.25">
      <c r="A8" s="4" t="s">
        <v>7</v>
      </c>
      <c r="B8" s="71" t="s">
        <v>53</v>
      </c>
      <c r="C8" s="72"/>
      <c r="D8" s="72"/>
      <c r="E8" s="72"/>
      <c r="F8" s="72"/>
      <c r="G8" s="72"/>
      <c r="H8" s="72"/>
      <c r="I8" s="72"/>
      <c r="J8" s="73"/>
      <c r="K8" s="1"/>
    </row>
    <row r="9" spans="1:11" ht="15" customHeight="1" x14ac:dyDescent="0.25">
      <c r="A9" s="11" t="s">
        <v>36</v>
      </c>
      <c r="B9" s="71" t="s">
        <v>54</v>
      </c>
      <c r="C9" s="72"/>
      <c r="D9" s="72"/>
      <c r="E9" s="72"/>
      <c r="F9" s="72"/>
      <c r="G9" s="72"/>
      <c r="H9" s="72"/>
      <c r="I9" s="72"/>
      <c r="J9" s="73"/>
      <c r="K9" s="1"/>
    </row>
    <row r="10" spans="1:11" x14ac:dyDescent="0.25">
      <c r="A10" s="11" t="s">
        <v>37</v>
      </c>
      <c r="B10" s="71" t="s">
        <v>58</v>
      </c>
      <c r="C10" s="72"/>
      <c r="D10" s="72"/>
      <c r="E10" s="72"/>
      <c r="F10" s="72"/>
      <c r="G10" s="72"/>
      <c r="H10" s="72"/>
      <c r="I10" s="72"/>
      <c r="J10" s="73"/>
      <c r="K10" s="1"/>
    </row>
    <row r="11" spans="1:11" ht="55.5" customHeight="1" x14ac:dyDescent="0.25">
      <c r="A11" s="4" t="s">
        <v>8</v>
      </c>
      <c r="B11" s="51" t="s">
        <v>68</v>
      </c>
      <c r="C11" s="74"/>
      <c r="D11" s="74"/>
      <c r="E11" s="74"/>
      <c r="F11" s="74"/>
      <c r="G11" s="74"/>
      <c r="H11" s="74"/>
      <c r="I11" s="74"/>
      <c r="J11" s="75"/>
    </row>
    <row r="12" spans="1:11" ht="43.5" customHeight="1" x14ac:dyDescent="0.25">
      <c r="A12" s="4" t="s">
        <v>9</v>
      </c>
      <c r="B12" s="51" t="s">
        <v>55</v>
      </c>
      <c r="C12" s="51"/>
      <c r="D12" s="51"/>
      <c r="E12" s="51"/>
      <c r="F12" s="51"/>
      <c r="G12" s="51"/>
      <c r="H12" s="51"/>
      <c r="I12" s="51"/>
      <c r="J12" s="52"/>
    </row>
    <row r="13" spans="1:11" ht="15.75" x14ac:dyDescent="0.25">
      <c r="A13" s="44" t="s">
        <v>10</v>
      </c>
      <c r="B13" s="45"/>
      <c r="C13" s="45"/>
      <c r="D13" s="45"/>
      <c r="E13" s="45"/>
      <c r="F13" s="45"/>
      <c r="G13" s="45"/>
      <c r="H13" s="45"/>
      <c r="I13" s="45"/>
      <c r="J13" s="46"/>
    </row>
    <row r="14" spans="1:11" ht="27.75" customHeight="1" x14ac:dyDescent="0.25">
      <c r="A14" s="4" t="s">
        <v>11</v>
      </c>
      <c r="B14" s="12">
        <v>1</v>
      </c>
      <c r="C14" s="50" t="s">
        <v>60</v>
      </c>
      <c r="D14" s="50"/>
      <c r="E14" s="50"/>
      <c r="F14" s="50"/>
      <c r="G14" s="50"/>
      <c r="H14" s="50"/>
      <c r="I14" s="50"/>
      <c r="J14" s="50"/>
    </row>
    <row r="15" spans="1:11" ht="26.25" customHeight="1" x14ac:dyDescent="0.25">
      <c r="A15" s="4" t="s">
        <v>12</v>
      </c>
      <c r="B15" s="6" t="s">
        <v>51</v>
      </c>
      <c r="C15" s="40" t="s">
        <v>62</v>
      </c>
      <c r="D15" s="40"/>
      <c r="E15" s="40"/>
      <c r="F15" s="40"/>
      <c r="G15" s="40"/>
      <c r="H15" s="40"/>
      <c r="I15" s="40"/>
      <c r="J15" s="40"/>
    </row>
    <row r="16" spans="1:11" ht="60" customHeight="1" x14ac:dyDescent="0.25">
      <c r="A16" s="4" t="s">
        <v>13</v>
      </c>
      <c r="B16" s="16" t="s">
        <v>52</v>
      </c>
      <c r="C16" s="40" t="s">
        <v>61</v>
      </c>
      <c r="D16" s="40"/>
      <c r="E16" s="40"/>
      <c r="F16" s="40"/>
      <c r="G16" s="40"/>
      <c r="H16" s="40"/>
      <c r="I16" s="40"/>
      <c r="J16" s="40"/>
    </row>
    <row r="17" spans="1:14" ht="15.75" x14ac:dyDescent="0.25">
      <c r="A17" s="44" t="s">
        <v>14</v>
      </c>
      <c r="B17" s="45"/>
      <c r="C17" s="45"/>
      <c r="D17" s="45"/>
      <c r="E17" s="45"/>
      <c r="F17" s="45"/>
      <c r="G17" s="45"/>
      <c r="H17" s="45"/>
      <c r="I17" s="45"/>
      <c r="J17" s="46"/>
    </row>
    <row r="18" spans="1:14" ht="32.25" customHeight="1" x14ac:dyDescent="0.25">
      <c r="A18" s="4" t="s">
        <v>15</v>
      </c>
      <c r="B18" s="51" t="s">
        <v>48</v>
      </c>
      <c r="C18" s="51"/>
      <c r="D18" s="51"/>
      <c r="E18" s="51"/>
      <c r="F18" s="51"/>
      <c r="G18" s="51"/>
      <c r="H18" s="51"/>
      <c r="I18" s="51"/>
      <c r="J18" s="52"/>
    </row>
    <row r="19" spans="1:14" ht="43.5" customHeight="1" x14ac:dyDescent="0.25">
      <c r="A19" s="7" t="s">
        <v>16</v>
      </c>
      <c r="B19" s="51" t="s">
        <v>59</v>
      </c>
      <c r="C19" s="51"/>
      <c r="D19" s="51"/>
      <c r="E19" s="51"/>
      <c r="F19" s="51"/>
      <c r="G19" s="51"/>
      <c r="H19" s="51"/>
      <c r="I19" s="51"/>
      <c r="J19" s="52"/>
    </row>
    <row r="20" spans="1:14" ht="34.5" customHeight="1" x14ac:dyDescent="0.25">
      <c r="A20" s="7" t="s">
        <v>17</v>
      </c>
      <c r="B20" s="51" t="s">
        <v>49</v>
      </c>
      <c r="C20" s="51"/>
      <c r="D20" s="51"/>
      <c r="E20" s="51"/>
      <c r="F20" s="51"/>
      <c r="G20" s="51"/>
      <c r="H20" s="51"/>
      <c r="I20" s="51"/>
      <c r="J20" s="52"/>
    </row>
    <row r="21" spans="1:14" ht="54" customHeight="1" x14ac:dyDescent="0.25">
      <c r="A21" s="7" t="s">
        <v>38</v>
      </c>
      <c r="B21" s="51" t="s">
        <v>50</v>
      </c>
      <c r="C21" s="51"/>
      <c r="D21" s="51"/>
      <c r="E21" s="51"/>
      <c r="F21" s="51"/>
      <c r="G21" s="51"/>
      <c r="H21" s="51"/>
      <c r="I21" s="51"/>
      <c r="J21" s="52"/>
      <c r="K21" s="1"/>
    </row>
    <row r="22" spans="1:14" ht="15.75" x14ac:dyDescent="0.25">
      <c r="A22" s="44" t="s">
        <v>18</v>
      </c>
      <c r="B22" s="45"/>
      <c r="C22" s="45"/>
      <c r="D22" s="45"/>
      <c r="E22" s="45"/>
      <c r="F22" s="45"/>
      <c r="G22" s="45"/>
      <c r="H22" s="45"/>
      <c r="I22" s="45"/>
      <c r="J22" s="46"/>
    </row>
    <row r="23" spans="1:14" ht="15.75" x14ac:dyDescent="0.25">
      <c r="A23" s="47" t="s">
        <v>19</v>
      </c>
      <c r="B23" s="48"/>
      <c r="C23" s="48"/>
      <c r="D23" s="48"/>
      <c r="E23" s="48"/>
      <c r="F23" s="48"/>
      <c r="G23" s="48"/>
      <c r="H23" s="48"/>
      <c r="I23" s="48"/>
      <c r="J23" s="49"/>
      <c r="K23" s="1"/>
    </row>
    <row r="24" spans="1:14" ht="15" customHeight="1" x14ac:dyDescent="0.25">
      <c r="A24" s="53" t="s">
        <v>20</v>
      </c>
      <c r="B24" s="54"/>
      <c r="C24" s="55" t="s">
        <v>21</v>
      </c>
      <c r="D24" s="57"/>
      <c r="E24" s="57"/>
      <c r="F24" s="57" t="s">
        <v>22</v>
      </c>
      <c r="G24" s="57"/>
      <c r="H24" s="54"/>
      <c r="I24" s="55" t="s">
        <v>23</v>
      </c>
      <c r="J24" s="56"/>
    </row>
    <row r="25" spans="1:14" x14ac:dyDescent="0.25">
      <c r="A25" s="90">
        <v>88379382</v>
      </c>
      <c r="B25" s="91"/>
      <c r="C25" s="79">
        <v>88379382</v>
      </c>
      <c r="D25" s="80"/>
      <c r="E25" s="81"/>
      <c r="F25" s="79">
        <v>78697523.459999993</v>
      </c>
      <c r="G25" s="80"/>
      <c r="H25" s="81"/>
      <c r="I25" s="92">
        <f>F25/C25</f>
        <v>0.89045116269312674</v>
      </c>
      <c r="J25" s="93"/>
    </row>
    <row r="26" spans="1:14" ht="15.75" x14ac:dyDescent="0.25">
      <c r="A26" s="94" t="s">
        <v>24</v>
      </c>
      <c r="B26" s="95"/>
      <c r="C26" s="95"/>
      <c r="D26" s="95"/>
      <c r="E26" s="95"/>
      <c r="F26" s="95"/>
      <c r="G26" s="95"/>
      <c r="H26" s="95"/>
      <c r="I26" s="95"/>
      <c r="J26" s="96"/>
      <c r="K26" s="1"/>
    </row>
    <row r="27" spans="1:14" x14ac:dyDescent="0.25">
      <c r="A27" s="22"/>
      <c r="B27" s="23"/>
      <c r="C27" s="76" t="s">
        <v>47</v>
      </c>
      <c r="D27" s="77"/>
      <c r="E27" s="76" t="s">
        <v>64</v>
      </c>
      <c r="F27" s="77"/>
      <c r="G27" s="76" t="s">
        <v>65</v>
      </c>
      <c r="H27" s="76"/>
      <c r="I27" s="76" t="s">
        <v>25</v>
      </c>
      <c r="J27" s="78"/>
    </row>
    <row r="28" spans="1:14" ht="48.75" customHeight="1" x14ac:dyDescent="0.25">
      <c r="A28" s="24" t="s">
        <v>26</v>
      </c>
      <c r="B28" s="25" t="s">
        <v>27</v>
      </c>
      <c r="C28" s="25" t="s">
        <v>39</v>
      </c>
      <c r="D28" s="25" t="s">
        <v>40</v>
      </c>
      <c r="E28" s="25" t="s">
        <v>41</v>
      </c>
      <c r="F28" s="25" t="s">
        <v>42</v>
      </c>
      <c r="G28" s="25" t="s">
        <v>43</v>
      </c>
      <c r="H28" s="25" t="s">
        <v>44</v>
      </c>
      <c r="I28" s="25" t="s">
        <v>45</v>
      </c>
      <c r="J28" s="26" t="s">
        <v>46</v>
      </c>
      <c r="N28" s="36"/>
    </row>
    <row r="29" spans="1:14" ht="89.25" customHeight="1" x14ac:dyDescent="0.25">
      <c r="A29" s="21" t="s">
        <v>56</v>
      </c>
      <c r="B29" s="27" t="s">
        <v>57</v>
      </c>
      <c r="C29" s="28">
        <v>41000</v>
      </c>
      <c r="D29" s="29">
        <v>88379382</v>
      </c>
      <c r="E29" s="28">
        <v>19300</v>
      </c>
      <c r="F29" s="30">
        <v>50943669.170000002</v>
      </c>
      <c r="G29" s="17">
        <v>19769</v>
      </c>
      <c r="H29" s="30">
        <v>110764431.23</v>
      </c>
      <c r="I29" s="37">
        <f>Tabla1[[#This Row],[Física 
(E)]]/Tabla1[[#This Row],[Física
(C)]]</f>
        <v>1.0243005181347151</v>
      </c>
      <c r="J29" s="33">
        <f>Tabla1[[#This Row],[Financiera 
 (F)]]/Tabla1[[#This Row],[Financiera
(D)]]</f>
        <v>2.1742531120084219</v>
      </c>
      <c r="N29" s="36"/>
    </row>
    <row r="30" spans="1:14" ht="15.75" x14ac:dyDescent="0.25">
      <c r="A30" s="44" t="s">
        <v>28</v>
      </c>
      <c r="B30" s="45"/>
      <c r="C30" s="45"/>
      <c r="D30" s="45"/>
      <c r="E30" s="45"/>
      <c r="F30" s="45"/>
      <c r="G30" s="45"/>
      <c r="H30" s="45"/>
      <c r="I30" s="45"/>
      <c r="J30" s="46"/>
    </row>
    <row r="31" spans="1:14" ht="15.75" x14ac:dyDescent="0.25">
      <c r="A31" s="47" t="s">
        <v>29</v>
      </c>
      <c r="B31" s="48"/>
      <c r="C31" s="48"/>
      <c r="D31" s="48"/>
      <c r="E31" s="48"/>
      <c r="F31" s="48"/>
      <c r="G31" s="48"/>
      <c r="H31" s="48"/>
      <c r="I31" s="48"/>
      <c r="J31" s="49"/>
      <c r="K31" s="1"/>
    </row>
    <row r="32" spans="1:14" ht="18.75" customHeight="1" x14ac:dyDescent="0.25">
      <c r="A32" s="35" t="s">
        <v>30</v>
      </c>
      <c r="B32" s="85">
        <v>5980</v>
      </c>
      <c r="C32" s="85"/>
      <c r="D32" s="85"/>
      <c r="E32" s="85"/>
      <c r="F32" s="85"/>
      <c r="G32" s="85"/>
      <c r="H32" s="85"/>
      <c r="I32" s="85"/>
      <c r="J32" s="85"/>
    </row>
    <row r="33" spans="1:11" ht="51.75" customHeight="1" x14ac:dyDescent="0.25">
      <c r="A33" s="35" t="s">
        <v>31</v>
      </c>
      <c r="B33" s="85" t="s">
        <v>66</v>
      </c>
      <c r="C33" s="85"/>
      <c r="D33" s="85"/>
      <c r="E33" s="85"/>
      <c r="F33" s="85"/>
      <c r="G33" s="85"/>
      <c r="H33" s="85"/>
      <c r="I33" s="85"/>
      <c r="J33" s="85"/>
    </row>
    <row r="34" spans="1:11" ht="409.5" customHeight="1" x14ac:dyDescent="0.25">
      <c r="A34" s="35" t="s">
        <v>32</v>
      </c>
      <c r="B34" s="86" t="s">
        <v>72</v>
      </c>
      <c r="C34" s="86"/>
      <c r="D34" s="86"/>
      <c r="E34" s="86"/>
      <c r="F34" s="86"/>
      <c r="G34" s="86"/>
      <c r="H34" s="86"/>
      <c r="I34" s="86"/>
      <c r="J34" s="86"/>
    </row>
    <row r="35" spans="1:11" ht="86.25" customHeight="1" x14ac:dyDescent="0.25">
      <c r="A35" s="35" t="s">
        <v>33</v>
      </c>
      <c r="B35" s="87" t="s">
        <v>76</v>
      </c>
      <c r="C35" s="88"/>
      <c r="D35" s="88"/>
      <c r="E35" s="88"/>
      <c r="F35" s="88"/>
      <c r="G35" s="88"/>
      <c r="H35" s="88"/>
      <c r="I35" s="88"/>
      <c r="J35" s="89"/>
    </row>
    <row r="36" spans="1:11" ht="36" customHeight="1" x14ac:dyDescent="0.25">
      <c r="A36" s="44" t="s">
        <v>34</v>
      </c>
      <c r="B36" s="45"/>
      <c r="C36" s="45"/>
      <c r="D36" s="45"/>
      <c r="E36" s="45"/>
      <c r="F36" s="45"/>
      <c r="G36" s="45"/>
      <c r="H36" s="45"/>
      <c r="I36" s="45"/>
      <c r="J36" s="46"/>
    </row>
    <row r="37" spans="1:11" ht="26.25" customHeight="1" x14ac:dyDescent="0.25">
      <c r="A37" s="82" t="s">
        <v>35</v>
      </c>
      <c r="B37" s="83"/>
      <c r="C37" s="83"/>
      <c r="D37" s="83"/>
      <c r="E37" s="83"/>
      <c r="F37" s="83"/>
      <c r="G37" s="83"/>
      <c r="H37" s="83"/>
      <c r="I37" s="83"/>
      <c r="J37" s="84"/>
      <c r="K37" s="1"/>
    </row>
    <row r="38" spans="1:11" x14ac:dyDescent="0.25">
      <c r="A38" s="13"/>
      <c r="B38" s="13"/>
      <c r="C38" s="13"/>
      <c r="D38" s="13"/>
      <c r="E38" s="13"/>
      <c r="F38" s="13"/>
      <c r="G38" s="13"/>
      <c r="H38" s="13"/>
      <c r="I38" s="13"/>
      <c r="J38" s="13"/>
    </row>
    <row r="42" spans="1:11" ht="18" customHeight="1" x14ac:dyDescent="0.25">
      <c r="A42" s="34" t="s">
        <v>63</v>
      </c>
      <c r="B42" s="34"/>
      <c r="C42" s="34"/>
      <c r="D42" s="34"/>
      <c r="E42" s="39" t="s">
        <v>67</v>
      </c>
      <c r="F42" s="39"/>
      <c r="G42" s="39"/>
      <c r="H42" s="39"/>
      <c r="I42" s="39"/>
      <c r="J42" s="39"/>
    </row>
    <row r="43" spans="1:11" ht="18.75" x14ac:dyDescent="0.3">
      <c r="A43" s="31" t="s">
        <v>73</v>
      </c>
      <c r="B43" s="32"/>
      <c r="C43" s="32"/>
      <c r="D43" s="32"/>
      <c r="E43" s="32"/>
      <c r="F43" s="38" t="s">
        <v>69</v>
      </c>
      <c r="G43" s="38"/>
      <c r="H43" s="38"/>
      <c r="I43" s="38"/>
      <c r="J43" s="23"/>
    </row>
    <row r="44" spans="1:11" ht="15.75" x14ac:dyDescent="0.25">
      <c r="A44" s="20" t="s">
        <v>74</v>
      </c>
      <c r="B44" s="20"/>
      <c r="C44" s="20"/>
      <c r="D44" s="20"/>
      <c r="F44" s="20" t="s">
        <v>75</v>
      </c>
      <c r="G44" s="20"/>
      <c r="H44" s="20"/>
      <c r="I44" s="20"/>
      <c r="J44" s="20"/>
    </row>
    <row r="45" spans="1:11" ht="18.75" x14ac:dyDescent="0.3">
      <c r="A45" s="18"/>
    </row>
    <row r="46" spans="1:11" ht="15.75" x14ac:dyDescent="0.25">
      <c r="A46" s="19"/>
    </row>
    <row r="47" spans="1:11" ht="15.75" x14ac:dyDescent="0.25">
      <c r="A47" s="20"/>
    </row>
  </sheetData>
  <mergeCells count="48">
    <mergeCell ref="A36:J36"/>
    <mergeCell ref="A37:J37"/>
    <mergeCell ref="B9:J9"/>
    <mergeCell ref="B10:J10"/>
    <mergeCell ref="B21:J21"/>
    <mergeCell ref="A30:J30"/>
    <mergeCell ref="A31:J31"/>
    <mergeCell ref="B32:J32"/>
    <mergeCell ref="B33:J33"/>
    <mergeCell ref="B34:J34"/>
    <mergeCell ref="B35:J35"/>
    <mergeCell ref="A25:B25"/>
    <mergeCell ref="I25:J25"/>
    <mergeCell ref="A26:J26"/>
    <mergeCell ref="F24:H24"/>
    <mergeCell ref="C27:D27"/>
    <mergeCell ref="G27:H27"/>
    <mergeCell ref="I27:J27"/>
    <mergeCell ref="C25:E25"/>
    <mergeCell ref="F25:H25"/>
    <mergeCell ref="E27:F27"/>
    <mergeCell ref="C24:E24"/>
    <mergeCell ref="B1:J1"/>
    <mergeCell ref="B2:C2"/>
    <mergeCell ref="D2:H2"/>
    <mergeCell ref="B3:C3"/>
    <mergeCell ref="D3:H3"/>
    <mergeCell ref="A4:J4"/>
    <mergeCell ref="B8:J8"/>
    <mergeCell ref="B11:J11"/>
    <mergeCell ref="B12:J12"/>
    <mergeCell ref="A13:J13"/>
    <mergeCell ref="F43:I43"/>
    <mergeCell ref="E42:J42"/>
    <mergeCell ref="C15:J15"/>
    <mergeCell ref="A5:J5"/>
    <mergeCell ref="A6:J6"/>
    <mergeCell ref="A7:J7"/>
    <mergeCell ref="C14:J14"/>
    <mergeCell ref="C16:J16"/>
    <mergeCell ref="A17:J17"/>
    <mergeCell ref="B18:J18"/>
    <mergeCell ref="B19:J19"/>
    <mergeCell ref="B20:J20"/>
    <mergeCell ref="A22:J22"/>
    <mergeCell ref="A23:J23"/>
    <mergeCell ref="A24:B24"/>
    <mergeCell ref="I24:J24"/>
  </mergeCells>
  <phoneticPr fontId="18" type="noConversion"/>
  <dataValidations count="16">
    <dataValidation allowBlank="1" showInputMessage="1" showErrorMessage="1" prompt="Monto ejecutado en el trimestre" sqref="H28:H29" xr:uid="{00000000-0002-0000-0000-000000000000}"/>
    <dataValidation allowBlank="1" showInputMessage="1" showErrorMessage="1" prompt="Meta alcanzada en el trimestre" sqref="G28:G29" xr:uid="{00000000-0002-0000-0000-000001000000}"/>
    <dataValidation allowBlank="1" showInputMessage="1" showErrorMessage="1" prompt="Monto presupuestado para el producto" sqref="D28 F28:F29" xr:uid="{00000000-0002-0000-0000-000002000000}"/>
    <dataValidation allowBlank="1" showInputMessage="1" showErrorMessage="1" prompt="Meta anual del indicador" sqref="E28:E29 C28:C29" xr:uid="{00000000-0002-0000-0000-000003000000}"/>
    <dataValidation allowBlank="1" showInputMessage="1" showErrorMessage="1" prompt="Nombre del indicador" sqref="B28" xr:uid="{00000000-0002-0000-0000-000004000000}"/>
    <dataValidation allowBlank="1" showInputMessage="1" showErrorMessage="1" prompt="Nombre de cada producto" sqref="A28:A29" xr:uid="{00000000-0002-0000-0000-000005000000}"/>
    <dataValidation allowBlank="1" showInputMessage="1" showErrorMessage="1" prompt="¿En qué consiste el programa?" sqref="B19:J19" xr:uid="{00000000-0002-0000-0000-000006000000}"/>
    <dataValidation allowBlank="1" showInputMessage="1" showErrorMessage="1" prompt="Presupuesto del programa" sqref="F25 A25:C25" xr:uid="{00000000-0002-0000-0000-000007000000}"/>
    <dataValidation allowBlank="1" showInputMessage="1" showErrorMessage="1" prompt="De existir desvío, explicar razones." sqref="B35:J35" xr:uid="{C76B60F0-B29A-4146-90C4-2069EEE845CD}"/>
    <dataValidation allowBlank="1" showInputMessage="1" showErrorMessage="1" prompt="1. Describir lo plasmado en el presupuesto_x000a_2. Describir lo alcanzado en términos financieros y de producción " sqref="B34:J34" xr:uid="{00000000-0002-0000-0000-00000A000000}"/>
    <dataValidation allowBlank="1" showInputMessage="1" showErrorMessage="1" prompt="¿En qué consiste el producto? su objetivo" sqref="B33:J33" xr:uid="{00000000-0002-0000-0000-00000B000000}"/>
    <dataValidation allowBlank="1" showInputMessage="1" showErrorMessage="1" prompt="Nombre del producto" sqref="B32:J32" xr:uid="{00000000-0002-0000-0000-00000C000000}"/>
    <dataValidation allowBlank="1" showInputMessage="1" showErrorMessage="1" prompt="¿A quién va dirigido el programa?, ¿qué característica tiene esta población que requiere ser beneficiada?" sqref="B20:J20" xr:uid="{00000000-0002-0000-0000-00000D000000}"/>
    <dataValidation allowBlank="1" showInputMessage="1" prompt="Nombre del capítulo" sqref="B8:J10" xr:uid="{00000000-0002-0000-0000-00000E000000}"/>
    <dataValidation allowBlank="1" sqref="A8" xr:uid="{00000000-0002-0000-0000-00000F000000}"/>
    <dataValidation allowBlank="1" showInputMessage="1" showErrorMessage="1" prompt="Oportunidades de mejora identificadas" sqref="A38:J38" xr:uid="{00000000-0002-0000-0000-000008000000}"/>
  </dataValidations>
  <pageMargins left="0.27559055118110237" right="0.31496062992125984" top="3.937007874015748E-2" bottom="0.15748031496062992" header="0.31496062992125984" footer="0.31496062992125984"/>
  <pageSetup scale="90" fitToHeight="0" orientation="landscape"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Nicole Espaillat A.</dc:creator>
  <cp:lastModifiedBy>Mariela Cabrera Bautista</cp:lastModifiedBy>
  <cp:lastPrinted>2026-01-13T20:54:51Z</cp:lastPrinted>
  <dcterms:created xsi:type="dcterms:W3CDTF">2021-03-22T15:50:10Z</dcterms:created>
  <dcterms:modified xsi:type="dcterms:W3CDTF">2026-01-13T20:54:55Z</dcterms:modified>
</cp:coreProperties>
</file>